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beitsverzeichnis\C3K\HR\"/>
    </mc:Choice>
  </mc:AlternateContent>
  <xr:revisionPtr revIDLastSave="0" documentId="13_ncr:1_{7F63CCFC-356A-4783-AD41-AF450F0B31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3" i="1" l="1"/>
  <c r="S153" i="1" s="1"/>
  <c r="T153" i="1" s="1"/>
  <c r="U153" i="1" s="1"/>
  <c r="R152" i="1"/>
  <c r="S152" i="1" s="1"/>
  <c r="T152" i="1" s="1"/>
  <c r="U152" i="1" s="1"/>
  <c r="R151" i="1"/>
  <c r="S151" i="1" s="1"/>
  <c r="T151" i="1" s="1"/>
  <c r="U151" i="1" s="1"/>
  <c r="R150" i="1"/>
  <c r="S150" i="1" s="1"/>
  <c r="T150" i="1" s="1"/>
  <c r="U150" i="1" s="1"/>
  <c r="R149" i="1"/>
  <c r="S149" i="1" s="1"/>
  <c r="T149" i="1" s="1"/>
  <c r="U149" i="1" s="1"/>
  <c r="R148" i="1"/>
  <c r="S148" i="1" s="1"/>
  <c r="T148" i="1" s="1"/>
  <c r="U148" i="1" s="1"/>
  <c r="R147" i="1"/>
  <c r="S147" i="1" s="1"/>
  <c r="T147" i="1" s="1"/>
  <c r="U147" i="1" s="1"/>
  <c r="R142" i="1"/>
  <c r="S142" i="1" s="1"/>
  <c r="U142" i="1" s="1"/>
  <c r="R143" i="1"/>
  <c r="S143" i="1" s="1"/>
  <c r="U143" i="1" s="1"/>
  <c r="R144" i="1"/>
  <c r="S144" i="1" s="1"/>
  <c r="T144" i="1" s="1"/>
  <c r="U144" i="1" s="1"/>
  <c r="R145" i="1"/>
  <c r="S145" i="1" s="1"/>
  <c r="T145" i="1" s="1"/>
  <c r="U145" i="1" s="1"/>
  <c r="R146" i="1"/>
  <c r="S146" i="1" s="1"/>
  <c r="T146" i="1" s="1"/>
  <c r="U146" i="1" s="1"/>
  <c r="H142" i="1"/>
  <c r="R3" i="1"/>
  <c r="S3" i="1" s="1"/>
  <c r="T3" i="1" s="1"/>
  <c r="U3" i="1" s="1"/>
  <c r="R4" i="1"/>
  <c r="S4" i="1" s="1"/>
  <c r="T4" i="1" s="1"/>
  <c r="U4" i="1" s="1"/>
  <c r="R5" i="1"/>
  <c r="S5" i="1" s="1"/>
  <c r="T5" i="1" s="1"/>
  <c r="U5" i="1" s="1"/>
  <c r="R6" i="1"/>
  <c r="S6" i="1" s="1"/>
  <c r="T6" i="1" s="1"/>
  <c r="U6" i="1" s="1"/>
  <c r="R7" i="1"/>
  <c r="S7" i="1" s="1"/>
  <c r="T7" i="1" s="1"/>
  <c r="U7" i="1" s="1"/>
  <c r="R8" i="1"/>
  <c r="S8" i="1" s="1"/>
  <c r="T8" i="1" s="1"/>
  <c r="U8" i="1" s="1"/>
  <c r="R9" i="1"/>
  <c r="S9" i="1" s="1"/>
  <c r="T9" i="1" s="1"/>
  <c r="U9" i="1" s="1"/>
  <c r="R10" i="1"/>
  <c r="S10" i="1" s="1"/>
  <c r="T10" i="1" s="1"/>
  <c r="U10" i="1" s="1"/>
  <c r="R11" i="1"/>
  <c r="S11" i="1" s="1"/>
  <c r="T11" i="1" s="1"/>
  <c r="U11" i="1" s="1"/>
  <c r="R12" i="1"/>
  <c r="S12" i="1" s="1"/>
  <c r="T12" i="1" s="1"/>
  <c r="U12" i="1" s="1"/>
  <c r="R13" i="1"/>
  <c r="S13" i="1" s="1"/>
  <c r="T13" i="1" s="1"/>
  <c r="U13" i="1" s="1"/>
  <c r="R14" i="1"/>
  <c r="S14" i="1" s="1"/>
  <c r="T14" i="1" s="1"/>
  <c r="U14" i="1" s="1"/>
  <c r="R15" i="1"/>
  <c r="S15" i="1" s="1"/>
  <c r="T15" i="1" s="1"/>
  <c r="R16" i="1"/>
  <c r="S16" i="1" s="1"/>
  <c r="T16" i="1" s="1"/>
  <c r="U16" i="1" s="1"/>
  <c r="R17" i="1"/>
  <c r="S17" i="1" s="1"/>
  <c r="T17" i="1" s="1"/>
  <c r="U17" i="1" s="1"/>
  <c r="R18" i="1"/>
  <c r="S18" i="1" s="1"/>
  <c r="T18" i="1" s="1"/>
  <c r="U18" i="1" s="1"/>
  <c r="R19" i="1"/>
  <c r="R20" i="1"/>
  <c r="S20" i="1" s="1"/>
  <c r="T20" i="1" s="1"/>
  <c r="U20" i="1" s="1"/>
  <c r="R21" i="1"/>
  <c r="S21" i="1" s="1"/>
  <c r="T21" i="1" s="1"/>
  <c r="U21" i="1" s="1"/>
  <c r="R22" i="1"/>
  <c r="S22" i="1" s="1"/>
  <c r="T22" i="1" s="1"/>
  <c r="U22" i="1" s="1"/>
  <c r="R23" i="1"/>
  <c r="S23" i="1" s="1"/>
  <c r="T23" i="1" s="1"/>
  <c r="U23" i="1" s="1"/>
  <c r="R24" i="1"/>
  <c r="S24" i="1" s="1"/>
  <c r="T24" i="1" s="1"/>
  <c r="U24" i="1" s="1"/>
  <c r="R25" i="1"/>
  <c r="S25" i="1" s="1"/>
  <c r="T25" i="1" s="1"/>
  <c r="R26" i="1"/>
  <c r="S26" i="1" s="1"/>
  <c r="T26" i="1" s="1"/>
  <c r="U26" i="1" s="1"/>
  <c r="R27" i="1"/>
  <c r="S27" i="1" s="1"/>
  <c r="T27" i="1" s="1"/>
  <c r="U27" i="1" s="1"/>
  <c r="R28" i="1"/>
  <c r="S28" i="1" s="1"/>
  <c r="T28" i="1" s="1"/>
  <c r="U28" i="1" s="1"/>
  <c r="R29" i="1"/>
  <c r="S29" i="1" s="1"/>
  <c r="T29" i="1" s="1"/>
  <c r="U29" i="1" s="1"/>
  <c r="R30" i="1"/>
  <c r="S30" i="1" s="1"/>
  <c r="T30" i="1" s="1"/>
  <c r="U30" i="1" s="1"/>
  <c r="R31" i="1"/>
  <c r="S31" i="1" s="1"/>
  <c r="T31" i="1" s="1"/>
  <c r="U31" i="1" s="1"/>
  <c r="R32" i="1"/>
  <c r="S32" i="1" s="1"/>
  <c r="T32" i="1" s="1"/>
  <c r="U32" i="1" s="1"/>
  <c r="R33" i="1"/>
  <c r="S33" i="1" s="1"/>
  <c r="T33" i="1" s="1"/>
  <c r="U33" i="1" s="1"/>
  <c r="R34" i="1"/>
  <c r="S34" i="1" s="1"/>
  <c r="T34" i="1" s="1"/>
  <c r="U34" i="1" s="1"/>
  <c r="R35" i="1"/>
  <c r="S35" i="1" s="1"/>
  <c r="T35" i="1" s="1"/>
  <c r="U35" i="1" s="1"/>
  <c r="R36" i="1"/>
  <c r="S36" i="1" s="1"/>
  <c r="T36" i="1" s="1"/>
  <c r="U36" i="1" s="1"/>
  <c r="R37" i="1"/>
  <c r="S37" i="1" s="1"/>
  <c r="T37" i="1" s="1"/>
  <c r="U37" i="1" s="1"/>
  <c r="R38" i="1"/>
  <c r="S38" i="1" s="1"/>
  <c r="T38" i="1" s="1"/>
  <c r="U38" i="1" s="1"/>
  <c r="R39" i="1"/>
  <c r="S39" i="1" s="1"/>
  <c r="T39" i="1" s="1"/>
  <c r="U39" i="1" s="1"/>
  <c r="R40" i="1"/>
  <c r="S40" i="1" s="1"/>
  <c r="T40" i="1" s="1"/>
  <c r="U40" i="1" s="1"/>
  <c r="R41" i="1"/>
  <c r="S41" i="1" s="1"/>
  <c r="T41" i="1" s="1"/>
  <c r="U41" i="1" s="1"/>
  <c r="R42" i="1"/>
  <c r="S42" i="1" s="1"/>
  <c r="T42" i="1" s="1"/>
  <c r="U42" i="1" s="1"/>
  <c r="R43" i="1"/>
  <c r="S43" i="1" s="1"/>
  <c r="T43" i="1" s="1"/>
  <c r="U43" i="1" s="1"/>
  <c r="R44" i="1"/>
  <c r="S44" i="1" s="1"/>
  <c r="T44" i="1" s="1"/>
  <c r="U44" i="1" s="1"/>
  <c r="R45" i="1"/>
  <c r="S45" i="1" s="1"/>
  <c r="R46" i="1"/>
  <c r="S46" i="1" s="1"/>
  <c r="T46" i="1" s="1"/>
  <c r="U46" i="1" s="1"/>
  <c r="R47" i="1"/>
  <c r="S47" i="1" s="1"/>
  <c r="T47" i="1" s="1"/>
  <c r="U47" i="1" s="1"/>
  <c r="R48" i="1"/>
  <c r="S48" i="1" s="1"/>
  <c r="T48" i="1" s="1"/>
  <c r="U48" i="1" s="1"/>
  <c r="R49" i="1"/>
  <c r="S49" i="1" s="1"/>
  <c r="T49" i="1" s="1"/>
  <c r="U49" i="1" s="1"/>
  <c r="R50" i="1"/>
  <c r="S50" i="1" s="1"/>
  <c r="T50" i="1" s="1"/>
  <c r="U50" i="1" s="1"/>
  <c r="R51" i="1"/>
  <c r="S51" i="1" s="1"/>
  <c r="T51" i="1" s="1"/>
  <c r="U51" i="1" s="1"/>
  <c r="R52" i="1"/>
  <c r="S52" i="1" s="1"/>
  <c r="T52" i="1" s="1"/>
  <c r="U52" i="1" s="1"/>
  <c r="R53" i="1"/>
  <c r="S53" i="1" s="1"/>
  <c r="T53" i="1" s="1"/>
  <c r="U53" i="1" s="1"/>
  <c r="R54" i="1"/>
  <c r="S54" i="1" s="1"/>
  <c r="T54" i="1" s="1"/>
  <c r="U54" i="1" s="1"/>
  <c r="R55" i="1"/>
  <c r="S55" i="1" s="1"/>
  <c r="T55" i="1" s="1"/>
  <c r="U55" i="1" s="1"/>
  <c r="R56" i="1"/>
  <c r="S56" i="1" s="1"/>
  <c r="T56" i="1" s="1"/>
  <c r="U56" i="1" s="1"/>
  <c r="R57" i="1"/>
  <c r="S57" i="1" s="1"/>
  <c r="T57" i="1" s="1"/>
  <c r="U57" i="1" s="1"/>
  <c r="R58" i="1"/>
  <c r="S58" i="1" s="1"/>
  <c r="T58" i="1" s="1"/>
  <c r="U58" i="1" s="1"/>
  <c r="R59" i="1"/>
  <c r="S59" i="1" s="1"/>
  <c r="T59" i="1" s="1"/>
  <c r="U59" i="1" s="1"/>
  <c r="R60" i="1"/>
  <c r="S60" i="1" s="1"/>
  <c r="T60" i="1" s="1"/>
  <c r="U60" i="1" s="1"/>
  <c r="R61" i="1"/>
  <c r="S61" i="1" s="1"/>
  <c r="T61" i="1" s="1"/>
  <c r="U61" i="1" s="1"/>
  <c r="R62" i="1"/>
  <c r="S62" i="1" s="1"/>
  <c r="T62" i="1" s="1"/>
  <c r="U62" i="1" s="1"/>
  <c r="R63" i="1"/>
  <c r="S63" i="1" s="1"/>
  <c r="T63" i="1" s="1"/>
  <c r="U63" i="1" s="1"/>
  <c r="R64" i="1"/>
  <c r="S64" i="1" s="1"/>
  <c r="T64" i="1" s="1"/>
  <c r="U64" i="1" s="1"/>
  <c r="R65" i="1"/>
  <c r="S65" i="1" s="1"/>
  <c r="T65" i="1" s="1"/>
  <c r="U65" i="1" s="1"/>
  <c r="R66" i="1"/>
  <c r="S66" i="1" s="1"/>
  <c r="T66" i="1" s="1"/>
  <c r="U66" i="1" s="1"/>
  <c r="R67" i="1"/>
  <c r="S67" i="1" s="1"/>
  <c r="T67" i="1" s="1"/>
  <c r="U67" i="1" s="1"/>
  <c r="R68" i="1"/>
  <c r="S68" i="1" s="1"/>
  <c r="T68" i="1" s="1"/>
  <c r="U68" i="1" s="1"/>
  <c r="R69" i="1"/>
  <c r="S69" i="1" s="1"/>
  <c r="T69" i="1" s="1"/>
  <c r="U69" i="1" s="1"/>
  <c r="R70" i="1"/>
  <c r="S70" i="1" s="1"/>
  <c r="T70" i="1" s="1"/>
  <c r="U70" i="1" s="1"/>
  <c r="R71" i="1"/>
  <c r="S71" i="1" s="1"/>
  <c r="T71" i="1" s="1"/>
  <c r="U71" i="1" s="1"/>
  <c r="R72" i="1"/>
  <c r="S72" i="1" s="1"/>
  <c r="T72" i="1" s="1"/>
  <c r="U72" i="1" s="1"/>
  <c r="R73" i="1"/>
  <c r="S73" i="1" s="1"/>
  <c r="T73" i="1" s="1"/>
  <c r="U73" i="1" s="1"/>
  <c r="R74" i="1"/>
  <c r="S74" i="1" s="1"/>
  <c r="T74" i="1" s="1"/>
  <c r="U74" i="1" s="1"/>
  <c r="R75" i="1"/>
  <c r="S75" i="1" s="1"/>
  <c r="T75" i="1" s="1"/>
  <c r="U75" i="1" s="1"/>
  <c r="R76" i="1"/>
  <c r="S76" i="1" s="1"/>
  <c r="T76" i="1" s="1"/>
  <c r="U76" i="1" s="1"/>
  <c r="R77" i="1"/>
  <c r="S77" i="1" s="1"/>
  <c r="T77" i="1" s="1"/>
  <c r="U77" i="1" s="1"/>
  <c r="R78" i="1"/>
  <c r="S78" i="1" s="1"/>
  <c r="T78" i="1" s="1"/>
  <c r="U78" i="1" s="1"/>
  <c r="R79" i="1"/>
  <c r="S79" i="1" s="1"/>
  <c r="T79" i="1" s="1"/>
  <c r="U79" i="1" s="1"/>
  <c r="R80" i="1"/>
  <c r="S80" i="1" s="1"/>
  <c r="T80" i="1" s="1"/>
  <c r="U80" i="1" s="1"/>
  <c r="R81" i="1"/>
  <c r="S81" i="1" s="1"/>
  <c r="T81" i="1" s="1"/>
  <c r="U81" i="1" s="1"/>
  <c r="R82" i="1"/>
  <c r="S82" i="1" s="1"/>
  <c r="R83" i="1"/>
  <c r="S83" i="1" s="1"/>
  <c r="T83" i="1" s="1"/>
  <c r="U83" i="1" s="1"/>
  <c r="R84" i="1"/>
  <c r="S84" i="1" s="1"/>
  <c r="T84" i="1" s="1"/>
  <c r="U84" i="1" s="1"/>
  <c r="R85" i="1"/>
  <c r="S85" i="1" s="1"/>
  <c r="T85" i="1" s="1"/>
  <c r="U85" i="1" s="1"/>
  <c r="R86" i="1"/>
  <c r="S86" i="1" s="1"/>
  <c r="T86" i="1" s="1"/>
  <c r="U86" i="1" s="1"/>
  <c r="R87" i="1"/>
  <c r="S87" i="1" s="1"/>
  <c r="T87" i="1" s="1"/>
  <c r="U87" i="1" s="1"/>
  <c r="R96" i="1"/>
  <c r="S96" i="1" s="1"/>
  <c r="T96" i="1" s="1"/>
  <c r="U96" i="1" s="1"/>
  <c r="R100" i="1"/>
  <c r="S100" i="1" s="1"/>
  <c r="T100" i="1" s="1"/>
  <c r="U100" i="1" s="1"/>
  <c r="R101" i="1"/>
  <c r="S101" i="1" s="1"/>
  <c r="T101" i="1" s="1"/>
  <c r="U101" i="1" s="1"/>
  <c r="R102" i="1"/>
  <c r="S102" i="1" s="1"/>
  <c r="T102" i="1" s="1"/>
  <c r="U102" i="1" s="1"/>
  <c r="R110" i="1"/>
  <c r="S110" i="1" s="1"/>
  <c r="R118" i="1"/>
  <c r="S118" i="1" s="1"/>
  <c r="T118" i="1" s="1"/>
  <c r="U118" i="1" s="1"/>
  <c r="R121" i="1"/>
  <c r="S121" i="1" s="1"/>
  <c r="T121" i="1" s="1"/>
  <c r="U121" i="1" s="1"/>
  <c r="R124" i="1"/>
  <c r="S124" i="1" s="1"/>
  <c r="T124" i="1" s="1"/>
  <c r="U124" i="1" s="1"/>
  <c r="R126" i="1"/>
  <c r="S126" i="1" s="1"/>
  <c r="T126" i="1" s="1"/>
  <c r="U126" i="1" s="1"/>
  <c r="R130" i="1"/>
  <c r="S130" i="1" s="1"/>
  <c r="T130" i="1" s="1"/>
  <c r="U130" i="1" s="1"/>
  <c r="R137" i="1"/>
  <c r="S137" i="1" s="1"/>
  <c r="T137" i="1" s="1"/>
  <c r="R139" i="1"/>
  <c r="S139" i="1" s="1"/>
  <c r="T139" i="1" s="1"/>
  <c r="U139" i="1" s="1"/>
  <c r="R140" i="1"/>
  <c r="S140" i="1" s="1"/>
  <c r="T140" i="1" s="1"/>
  <c r="U140" i="1" s="1"/>
  <c r="R141" i="1"/>
  <c r="S141" i="1" s="1"/>
  <c r="T141" i="1" s="1"/>
  <c r="U141" i="1" s="1"/>
  <c r="R2" i="1"/>
  <c r="S2" i="1" s="1"/>
  <c r="T2" i="1" s="1"/>
  <c r="U2" i="1" s="1"/>
  <c r="S19" i="1" l="1"/>
  <c r="T19" i="1" s="1"/>
  <c r="U19" i="1" s="1"/>
  <c r="T110" i="1"/>
  <c r="U110" i="1" s="1"/>
  <c r="U137" i="1"/>
  <c r="T45" i="1"/>
  <c r="U45" i="1" s="1"/>
  <c r="T82" i="1"/>
  <c r="U82" i="1" s="1"/>
  <c r="U25" i="1"/>
  <c r="U15" i="1"/>
  <c r="Q138" i="1" l="1"/>
  <c r="R138" i="1" s="1"/>
  <c r="S138" i="1" s="1"/>
  <c r="T138" i="1" s="1"/>
  <c r="U138" i="1" s="1"/>
  <c r="Q136" i="1"/>
  <c r="R136" i="1" s="1"/>
  <c r="S136" i="1" s="1"/>
  <c r="T136" i="1" s="1"/>
  <c r="U136" i="1" s="1"/>
  <c r="Q135" i="1"/>
  <c r="R135" i="1" s="1"/>
  <c r="S135" i="1" s="1"/>
  <c r="T135" i="1" s="1"/>
  <c r="U135" i="1" s="1"/>
  <c r="Q134" i="1"/>
  <c r="R134" i="1" s="1"/>
  <c r="S134" i="1" s="1"/>
  <c r="T134" i="1" s="1"/>
  <c r="U134" i="1" s="1"/>
  <c r="Q133" i="1"/>
  <c r="R133" i="1" s="1"/>
  <c r="S133" i="1" s="1"/>
  <c r="T133" i="1" s="1"/>
  <c r="U133" i="1" s="1"/>
  <c r="Q132" i="1"/>
  <c r="R132" i="1" s="1"/>
  <c r="S132" i="1" s="1"/>
  <c r="T132" i="1" s="1"/>
  <c r="U132" i="1" s="1"/>
  <c r="Q131" i="1"/>
  <c r="R131" i="1" s="1"/>
  <c r="S131" i="1" s="1"/>
  <c r="T131" i="1" s="1"/>
  <c r="U131" i="1" s="1"/>
  <c r="Q129" i="1"/>
  <c r="R129" i="1" s="1"/>
  <c r="S129" i="1" s="1"/>
  <c r="T129" i="1" s="1"/>
  <c r="U129" i="1" s="1"/>
  <c r="Q128" i="1"/>
  <c r="R128" i="1" s="1"/>
  <c r="S128" i="1" s="1"/>
  <c r="T128" i="1" s="1"/>
  <c r="U128" i="1" s="1"/>
  <c r="Q127" i="1"/>
  <c r="R127" i="1" s="1"/>
  <c r="S127" i="1" s="1"/>
  <c r="T127" i="1" s="1"/>
  <c r="U127" i="1" s="1"/>
  <c r="Q125" i="1"/>
  <c r="R125" i="1" s="1"/>
  <c r="S125" i="1" s="1"/>
  <c r="T125" i="1" s="1"/>
  <c r="U125" i="1" s="1"/>
  <c r="Q123" i="1"/>
  <c r="R123" i="1" s="1"/>
  <c r="S123" i="1" s="1"/>
  <c r="T123" i="1" s="1"/>
  <c r="U123" i="1" s="1"/>
  <c r="Q122" i="1"/>
  <c r="R122" i="1" s="1"/>
  <c r="S122" i="1" s="1"/>
  <c r="T122" i="1" s="1"/>
  <c r="U122" i="1" s="1"/>
  <c r="Q120" i="1"/>
  <c r="R120" i="1" s="1"/>
  <c r="S120" i="1" s="1"/>
  <c r="T120" i="1" s="1"/>
  <c r="U120" i="1" s="1"/>
  <c r="Q119" i="1"/>
  <c r="R119" i="1" s="1"/>
  <c r="S119" i="1" s="1"/>
  <c r="T119" i="1" s="1"/>
  <c r="U119" i="1" s="1"/>
  <c r="Q117" i="1"/>
  <c r="R117" i="1" s="1"/>
  <c r="S117" i="1" s="1"/>
  <c r="T117" i="1" s="1"/>
  <c r="U117" i="1" s="1"/>
  <c r="Q116" i="1"/>
  <c r="R116" i="1" s="1"/>
  <c r="S116" i="1" s="1"/>
  <c r="T116" i="1" s="1"/>
  <c r="U116" i="1" s="1"/>
  <c r="Q115" i="1"/>
  <c r="R115" i="1" s="1"/>
  <c r="S115" i="1" s="1"/>
  <c r="T115" i="1" s="1"/>
  <c r="U115" i="1" s="1"/>
  <c r="Q114" i="1"/>
  <c r="R114" i="1" s="1"/>
  <c r="S114" i="1" s="1"/>
  <c r="T114" i="1" s="1"/>
  <c r="U114" i="1" s="1"/>
  <c r="Q113" i="1"/>
  <c r="R113" i="1" s="1"/>
  <c r="S113" i="1" s="1"/>
  <c r="T113" i="1" s="1"/>
  <c r="U113" i="1" s="1"/>
  <c r="Q112" i="1"/>
  <c r="R112" i="1" s="1"/>
  <c r="S112" i="1" s="1"/>
  <c r="T112" i="1" s="1"/>
  <c r="U112" i="1" s="1"/>
  <c r="Q111" i="1"/>
  <c r="R111" i="1" s="1"/>
  <c r="S111" i="1" s="1"/>
  <c r="T111" i="1" s="1"/>
  <c r="U111" i="1" s="1"/>
  <c r="Q109" i="1"/>
  <c r="R109" i="1" s="1"/>
  <c r="S109" i="1" s="1"/>
  <c r="T109" i="1" s="1"/>
  <c r="U109" i="1" s="1"/>
  <c r="Q108" i="1"/>
  <c r="R108" i="1" s="1"/>
  <c r="S108" i="1" s="1"/>
  <c r="T108" i="1" s="1"/>
  <c r="U108" i="1" s="1"/>
  <c r="Q107" i="1"/>
  <c r="R107" i="1" s="1"/>
  <c r="S107" i="1" s="1"/>
  <c r="T107" i="1" s="1"/>
  <c r="U107" i="1" s="1"/>
  <c r="Q106" i="1"/>
  <c r="R106" i="1" s="1"/>
  <c r="S106" i="1" s="1"/>
  <c r="T106" i="1" s="1"/>
  <c r="U106" i="1" s="1"/>
  <c r="Q105" i="1"/>
  <c r="R105" i="1" s="1"/>
  <c r="S105" i="1" s="1"/>
  <c r="T105" i="1" s="1"/>
  <c r="U105" i="1" s="1"/>
  <c r="Q104" i="1"/>
  <c r="R104" i="1" s="1"/>
  <c r="S104" i="1" s="1"/>
  <c r="T104" i="1" s="1"/>
  <c r="U104" i="1" s="1"/>
  <c r="Q103" i="1"/>
  <c r="R103" i="1" s="1"/>
  <c r="S103" i="1" s="1"/>
  <c r="T103" i="1" s="1"/>
  <c r="U103" i="1" s="1"/>
  <c r="Q99" i="1"/>
  <c r="R99" i="1" s="1"/>
  <c r="S99" i="1" s="1"/>
  <c r="T99" i="1" s="1"/>
  <c r="U99" i="1" s="1"/>
  <c r="Q98" i="1"/>
  <c r="R98" i="1" s="1"/>
  <c r="S98" i="1" s="1"/>
  <c r="T98" i="1" s="1"/>
  <c r="U98" i="1" s="1"/>
  <c r="Q97" i="1"/>
  <c r="R97" i="1" s="1"/>
  <c r="S97" i="1" s="1"/>
  <c r="T97" i="1" s="1"/>
  <c r="U97" i="1" s="1"/>
  <c r="Q95" i="1"/>
  <c r="R95" i="1" s="1"/>
  <c r="S95" i="1" s="1"/>
  <c r="T95" i="1" s="1"/>
  <c r="U95" i="1" s="1"/>
  <c r="Q94" i="1"/>
  <c r="R94" i="1" s="1"/>
  <c r="S94" i="1" s="1"/>
  <c r="T94" i="1" s="1"/>
  <c r="U94" i="1" s="1"/>
  <c r="Q93" i="1"/>
  <c r="R93" i="1" s="1"/>
  <c r="S93" i="1" s="1"/>
  <c r="T93" i="1" s="1"/>
  <c r="U93" i="1" s="1"/>
  <c r="Q92" i="1"/>
  <c r="R92" i="1" s="1"/>
  <c r="S92" i="1" s="1"/>
  <c r="T92" i="1" s="1"/>
  <c r="U92" i="1" s="1"/>
  <c r="Q91" i="1"/>
  <c r="R91" i="1" s="1"/>
  <c r="S91" i="1" s="1"/>
  <c r="T91" i="1" s="1"/>
  <c r="U91" i="1" s="1"/>
  <c r="Q90" i="1"/>
  <c r="R90" i="1" s="1"/>
  <c r="S90" i="1" s="1"/>
  <c r="T90" i="1" s="1"/>
  <c r="U90" i="1" s="1"/>
  <c r="Q89" i="1"/>
  <c r="R89" i="1" s="1"/>
  <c r="S89" i="1" s="1"/>
  <c r="T89" i="1" s="1"/>
  <c r="U89" i="1" s="1"/>
  <c r="Q88" i="1"/>
  <c r="R88" i="1" s="1"/>
  <c r="S88" i="1" s="1"/>
  <c r="T88" i="1" s="1"/>
  <c r="U88" i="1" s="1"/>
</calcChain>
</file>

<file path=xl/sharedStrings.xml><?xml version="1.0" encoding="utf-8"?>
<sst xmlns="http://schemas.openxmlformats.org/spreadsheetml/2006/main" count="1563" uniqueCount="443">
  <si>
    <t>Number</t>
  </si>
  <si>
    <t>Gender</t>
  </si>
  <si>
    <t>Title</t>
  </si>
  <si>
    <t>GivenName</t>
  </si>
  <si>
    <t>Surname</t>
  </si>
  <si>
    <t>Birthday</t>
  </si>
  <si>
    <t>Age</t>
  </si>
  <si>
    <t>female</t>
  </si>
  <si>
    <t>German</t>
  </si>
  <si>
    <t>Ms.</t>
  </si>
  <si>
    <t>Sabine</t>
  </si>
  <si>
    <t>Kohl</t>
  </si>
  <si>
    <t>Mrs.</t>
  </si>
  <si>
    <t>Leah</t>
  </si>
  <si>
    <t>Schulz</t>
  </si>
  <si>
    <t>Nadine</t>
  </si>
  <si>
    <t>Wirth</t>
  </si>
  <si>
    <t>Melanie</t>
  </si>
  <si>
    <t>Nadel</t>
  </si>
  <si>
    <t>Barbara</t>
  </si>
  <si>
    <t>Unger</t>
  </si>
  <si>
    <t>Weiß</t>
  </si>
  <si>
    <t>male</t>
  </si>
  <si>
    <t>Mr.</t>
  </si>
  <si>
    <t>Ralf</t>
  </si>
  <si>
    <t>Reinhardt</t>
  </si>
  <si>
    <t>Birgit</t>
  </si>
  <si>
    <t>Pabst</t>
  </si>
  <si>
    <t>Mario</t>
  </si>
  <si>
    <t>Huber</t>
  </si>
  <si>
    <t>Heike</t>
  </si>
  <si>
    <t>Achen</t>
  </si>
  <si>
    <t>Nicole</t>
  </si>
  <si>
    <t>Eichel</t>
  </si>
  <si>
    <t>Maik</t>
  </si>
  <si>
    <t>Freud</t>
  </si>
  <si>
    <t>Lea</t>
  </si>
  <si>
    <t>Bader</t>
  </si>
  <si>
    <t>Theissen</t>
  </si>
  <si>
    <t>Phillipp</t>
  </si>
  <si>
    <t>Koch</t>
  </si>
  <si>
    <t>Florian</t>
  </si>
  <si>
    <t>Grunewald</t>
  </si>
  <si>
    <t>Karin</t>
  </si>
  <si>
    <t>Schultz</t>
  </si>
  <si>
    <t>Diana</t>
  </si>
  <si>
    <t>Moench</t>
  </si>
  <si>
    <t>Kristin</t>
  </si>
  <si>
    <t>Duerr</t>
  </si>
  <si>
    <t>Uta</t>
  </si>
  <si>
    <t>Kappel</t>
  </si>
  <si>
    <t>Katrin</t>
  </si>
  <si>
    <t>Diederich</t>
  </si>
  <si>
    <t>Christin</t>
  </si>
  <si>
    <t>Fleischer</t>
  </si>
  <si>
    <t>Sven</t>
  </si>
  <si>
    <t>Neudorf</t>
  </si>
  <si>
    <t>Martin</t>
  </si>
  <si>
    <t>Pfeffer</t>
  </si>
  <si>
    <t>Uwe</t>
  </si>
  <si>
    <t>Naumann</t>
  </si>
  <si>
    <t>Benjamin</t>
  </si>
  <si>
    <t>Klein</t>
  </si>
  <si>
    <t>Steffen</t>
  </si>
  <si>
    <t>Wirtz</t>
  </si>
  <si>
    <t>Jonas</t>
  </si>
  <si>
    <t>Scherer</t>
  </si>
  <si>
    <t>Daniel</t>
  </si>
  <si>
    <t>Urner</t>
  </si>
  <si>
    <t>Thomas</t>
  </si>
  <si>
    <t>Schröder</t>
  </si>
  <si>
    <t>Dominik</t>
  </si>
  <si>
    <t>Hahn</t>
  </si>
  <si>
    <t>Kevin</t>
  </si>
  <si>
    <t>Kuefer</t>
  </si>
  <si>
    <t>Zimmermann</t>
  </si>
  <si>
    <t>Stephanie</t>
  </si>
  <si>
    <t>Weiss</t>
  </si>
  <si>
    <t>Silke</t>
  </si>
  <si>
    <t>Baier</t>
  </si>
  <si>
    <t>Eric</t>
  </si>
  <si>
    <t>Roth</t>
  </si>
  <si>
    <t>Pfeiffer</t>
  </si>
  <si>
    <t>Klaus</t>
  </si>
  <si>
    <t>Bergmann</t>
  </si>
  <si>
    <t>Maximilian</t>
  </si>
  <si>
    <t>Ostermann</t>
  </si>
  <si>
    <t>Manuela</t>
  </si>
  <si>
    <t>Markus</t>
  </si>
  <si>
    <t>Lehrer</t>
  </si>
  <si>
    <t>Marcel</t>
  </si>
  <si>
    <t>Saenger</t>
  </si>
  <si>
    <t>Anja</t>
  </si>
  <si>
    <t>Schwartz</t>
  </si>
  <si>
    <t>Ackermann</t>
  </si>
  <si>
    <t>Dennis</t>
  </si>
  <si>
    <t>Lange</t>
  </si>
  <si>
    <t>Philipp</t>
  </si>
  <si>
    <t>Freytag</t>
  </si>
  <si>
    <t>Janina</t>
  </si>
  <si>
    <t>Koehler</t>
  </si>
  <si>
    <t>Matthias</t>
  </si>
  <si>
    <t>Michael</t>
  </si>
  <si>
    <t>Gottschalk</t>
  </si>
  <si>
    <t>Dr.</t>
  </si>
  <si>
    <t>Antje</t>
  </si>
  <si>
    <t>Busch</t>
  </si>
  <si>
    <t>Ulrich</t>
  </si>
  <si>
    <t>Neustadt</t>
  </si>
  <si>
    <t>Robert</t>
  </si>
  <si>
    <t>Bohm</t>
  </si>
  <si>
    <t>Mandy</t>
  </si>
  <si>
    <t>Muench</t>
  </si>
  <si>
    <t>Marko</t>
  </si>
  <si>
    <t>Oster</t>
  </si>
  <si>
    <t>Becker</t>
  </si>
  <si>
    <t>Leonie</t>
  </si>
  <si>
    <t>Braun</t>
  </si>
  <si>
    <t>Dieter</t>
  </si>
  <si>
    <t>Gersten</t>
  </si>
  <si>
    <t>Susanne</t>
  </si>
  <si>
    <t>Vanessa</t>
  </si>
  <si>
    <t>Maier</t>
  </si>
  <si>
    <t>Erik</t>
  </si>
  <si>
    <t>Felix</t>
  </si>
  <si>
    <t>Mahler</t>
  </si>
  <si>
    <t>Schaefer</t>
  </si>
  <si>
    <t>Zweig</t>
  </si>
  <si>
    <t>Ritter</t>
  </si>
  <si>
    <t>Loewe</t>
  </si>
  <si>
    <t>Rothschild</t>
  </si>
  <si>
    <t>Anke</t>
  </si>
  <si>
    <t>Max</t>
  </si>
  <si>
    <t>Brandt</t>
  </si>
  <si>
    <t>Lucas</t>
  </si>
  <si>
    <t>Kristian</t>
  </si>
  <si>
    <t>Kathrin</t>
  </si>
  <si>
    <t>Bachmeier</t>
  </si>
  <si>
    <t>Paul</t>
  </si>
  <si>
    <t>Wagner</t>
  </si>
  <si>
    <t>Anne</t>
  </si>
  <si>
    <t>Gerste</t>
  </si>
  <si>
    <t>Peters</t>
  </si>
  <si>
    <t>Ebersbach</t>
  </si>
  <si>
    <t>Fenstermacher</t>
  </si>
  <si>
    <t>Christian</t>
  </si>
  <si>
    <t>Wechsler</t>
  </si>
  <si>
    <t>Jürgen</t>
  </si>
  <si>
    <t>Muller</t>
  </si>
  <si>
    <t>Alexander</t>
  </si>
  <si>
    <t>Eggers</t>
  </si>
  <si>
    <t>Schmitz</t>
  </si>
  <si>
    <t>Mehler</t>
  </si>
  <si>
    <t>Dresdner</t>
  </si>
  <si>
    <t>Glockner</t>
  </si>
  <si>
    <t>Barth</t>
  </si>
  <si>
    <t>Sebastian</t>
  </si>
  <si>
    <t>Wexler</t>
  </si>
  <si>
    <t>Tanja</t>
  </si>
  <si>
    <t>Kortig</t>
  </si>
  <si>
    <t>Möller</t>
  </si>
  <si>
    <t>Jessika</t>
  </si>
  <si>
    <t>Hertz</t>
  </si>
  <si>
    <t>René</t>
  </si>
  <si>
    <t>Sophia</t>
  </si>
  <si>
    <t>Eichmann</t>
  </si>
  <si>
    <t>Monika</t>
  </si>
  <si>
    <t>Maria</t>
  </si>
  <si>
    <t>Farber</t>
  </si>
  <si>
    <t>Nussbaum</t>
  </si>
  <si>
    <t>Ines</t>
  </si>
  <si>
    <t>Baumgartner</t>
  </si>
  <si>
    <t>Lisa</t>
  </si>
  <si>
    <t>Lowe</t>
  </si>
  <si>
    <t>Fried</t>
  </si>
  <si>
    <t>Papst</t>
  </si>
  <si>
    <t>Thorsten</t>
  </si>
  <si>
    <t>Gaertner</t>
  </si>
  <si>
    <t>Wolfgang</t>
  </si>
  <si>
    <t>Junker</t>
  </si>
  <si>
    <t>Sara</t>
  </si>
  <si>
    <t>Peter</t>
  </si>
  <si>
    <t>Schmidt</t>
  </si>
  <si>
    <t>Anna</t>
  </si>
  <si>
    <t>Mike</t>
  </si>
  <si>
    <t>Pfeifer</t>
  </si>
  <si>
    <t>Baecker</t>
  </si>
  <si>
    <t>Krüger</t>
  </si>
  <si>
    <t>Gruenewald</t>
  </si>
  <si>
    <t>Austerlitz</t>
  </si>
  <si>
    <t>Traugott</t>
  </si>
  <si>
    <t>Jessica</t>
  </si>
  <si>
    <t>Wulf</t>
  </si>
  <si>
    <t>Brigitte</t>
  </si>
  <si>
    <t>Fuerst</t>
  </si>
  <si>
    <t>Cole</t>
  </si>
  <si>
    <t>Katja</t>
  </si>
  <si>
    <t>Doreen</t>
  </si>
  <si>
    <t>König</t>
  </si>
  <si>
    <t>Ralph</t>
  </si>
  <si>
    <t>Gloeckner</t>
  </si>
  <si>
    <t>Meier</t>
  </si>
  <si>
    <t>Schmid</t>
  </si>
  <si>
    <t>Angelika</t>
  </si>
  <si>
    <t>Frey</t>
  </si>
  <si>
    <t>Koenig</t>
  </si>
  <si>
    <t>Eichelberger</t>
  </si>
  <si>
    <t>Meister</t>
  </si>
  <si>
    <t>Department</t>
  </si>
  <si>
    <t>R&amp;D</t>
  </si>
  <si>
    <t>Sales</t>
  </si>
  <si>
    <t>Controlling</t>
  </si>
  <si>
    <t>Marketing</t>
  </si>
  <si>
    <t>Procurement</t>
  </si>
  <si>
    <t>Order Management</t>
  </si>
  <si>
    <t>Quality Management</t>
  </si>
  <si>
    <t>Production</t>
  </si>
  <si>
    <t>Key-Function</t>
  </si>
  <si>
    <t>X</t>
  </si>
  <si>
    <t>x</t>
  </si>
  <si>
    <t>Loction</t>
  </si>
  <si>
    <t>Ulm</t>
  </si>
  <si>
    <t>Santa Fe</t>
  </si>
  <si>
    <t>Jones</t>
  </si>
  <si>
    <t>Samantha</t>
  </si>
  <si>
    <t>Shanghai</t>
  </si>
  <si>
    <t>Ho</t>
  </si>
  <si>
    <t>Wu</t>
  </si>
  <si>
    <t>Ranjid</t>
  </si>
  <si>
    <t>Bantaram</t>
  </si>
  <si>
    <t>Bangalore</t>
  </si>
  <si>
    <t>Balijan</t>
  </si>
  <si>
    <t>Malasan</t>
  </si>
  <si>
    <t>Nielsen</t>
  </si>
  <si>
    <t>Tariff</t>
  </si>
  <si>
    <t>Yes</t>
  </si>
  <si>
    <t>No</t>
  </si>
  <si>
    <t>EG</t>
  </si>
  <si>
    <t>Monthly Basic Salary</t>
  </si>
  <si>
    <t xml:space="preserve">Performance </t>
  </si>
  <si>
    <t>Monthy salary total</t>
  </si>
  <si>
    <t>Yearly salary total</t>
  </si>
  <si>
    <t>Non-wage labour costs</t>
  </si>
  <si>
    <t>costs for employer</t>
  </si>
  <si>
    <t>Function</t>
  </si>
  <si>
    <t>Clerk</t>
  </si>
  <si>
    <t>Senior Clerk</t>
  </si>
  <si>
    <t>tax consultant</t>
  </si>
  <si>
    <t>Team Leader</t>
  </si>
  <si>
    <t>Senior Order Manager</t>
  </si>
  <si>
    <t xml:space="preserve">Order Manager </t>
  </si>
  <si>
    <t>Junior Order Manager</t>
  </si>
  <si>
    <t>Assistance</t>
  </si>
  <si>
    <t>Purchasing agent</t>
  </si>
  <si>
    <t>Strategic Manager</t>
  </si>
  <si>
    <t>Mechanic</t>
  </si>
  <si>
    <t>Carrier</t>
  </si>
  <si>
    <t>Master Mechanic</t>
  </si>
  <si>
    <t>Master Assembly</t>
  </si>
  <si>
    <t>Deputy Master Mechanic</t>
  </si>
  <si>
    <t>Deputy Master Assembly</t>
  </si>
  <si>
    <t>Team Lead Programming</t>
  </si>
  <si>
    <t>Programmer</t>
  </si>
  <si>
    <t>Assembler</t>
  </si>
  <si>
    <t>Deputy Head of QM</t>
  </si>
  <si>
    <t>Senior QM</t>
  </si>
  <si>
    <t>QM Worker</t>
  </si>
  <si>
    <t>Draftsman</t>
  </si>
  <si>
    <t>Senior engineer</t>
  </si>
  <si>
    <t>Engineer</t>
  </si>
  <si>
    <t>Junior Engineer</t>
  </si>
  <si>
    <t>Project engineer</t>
  </si>
  <si>
    <t>Sales Manager</t>
  </si>
  <si>
    <t>Sales Office Manager</t>
  </si>
  <si>
    <t>Service Technican</t>
  </si>
  <si>
    <t>Manuel</t>
  </si>
  <si>
    <t>Krauss</t>
  </si>
  <si>
    <t>24.04.</t>
  </si>
  <si>
    <t>Board</t>
  </si>
  <si>
    <t>Managing Director</t>
  </si>
  <si>
    <t>Felicitas</t>
  </si>
  <si>
    <t xml:space="preserve">Alexandra </t>
  </si>
  <si>
    <t>Bronkovic</t>
  </si>
  <si>
    <t>18.09.</t>
  </si>
  <si>
    <t>Assistance MD</t>
  </si>
  <si>
    <t>Sally</t>
  </si>
  <si>
    <t>O'Connor</t>
  </si>
  <si>
    <t>24.11.</t>
  </si>
  <si>
    <t>Vice President Sales</t>
  </si>
  <si>
    <t xml:space="preserve">Ralf </t>
  </si>
  <si>
    <t>Bauerthaler</t>
  </si>
  <si>
    <t>12.01.</t>
  </si>
  <si>
    <t>HR</t>
  </si>
  <si>
    <t>Head of HR</t>
  </si>
  <si>
    <t>Head of Controlling</t>
  </si>
  <si>
    <t xml:space="preserve">Frederick </t>
  </si>
  <si>
    <t>Blumenthal</t>
  </si>
  <si>
    <t>28.02.</t>
  </si>
  <si>
    <t xml:space="preserve">Ophrey D. A. </t>
  </si>
  <si>
    <t>Simpson</t>
  </si>
  <si>
    <t>13.06.</t>
  </si>
  <si>
    <t>Lukas</t>
  </si>
  <si>
    <t>Klinsmann</t>
  </si>
  <si>
    <t>10.09.</t>
  </si>
  <si>
    <t>Head of R&amp;D</t>
  </si>
  <si>
    <t>Yasmin</t>
  </si>
  <si>
    <t>Weinsberg</t>
  </si>
  <si>
    <t>12.12.</t>
  </si>
  <si>
    <t>Head of Procurement</t>
  </si>
  <si>
    <t>Tarek</t>
  </si>
  <si>
    <t>Erin</t>
  </si>
  <si>
    <t>19.08.</t>
  </si>
  <si>
    <t>Head of Order Management</t>
  </si>
  <si>
    <t>Olaf</t>
  </si>
  <si>
    <t>Jürgens</t>
  </si>
  <si>
    <t>10.05.</t>
  </si>
  <si>
    <t>Vice President Prodction</t>
  </si>
  <si>
    <t>Anil</t>
  </si>
  <si>
    <t>Randasamadlan</t>
  </si>
  <si>
    <t>14.12.</t>
  </si>
  <si>
    <t>Head of Quality Management</t>
  </si>
  <si>
    <t>25.8.</t>
  </si>
  <si>
    <t>12.5.</t>
  </si>
  <si>
    <t>30.12.</t>
  </si>
  <si>
    <t>16.8.</t>
  </si>
  <si>
    <t>22.01.</t>
  </si>
  <si>
    <t>17.05.</t>
  </si>
  <si>
    <t>03.11.</t>
  </si>
  <si>
    <t>22.09.</t>
  </si>
  <si>
    <t>06.10.</t>
  </si>
  <si>
    <t>04.04.</t>
  </si>
  <si>
    <t>12.05.</t>
  </si>
  <si>
    <t>21.12.</t>
  </si>
  <si>
    <t>30.10.</t>
  </si>
  <si>
    <t>14.07.</t>
  </si>
  <si>
    <t>20.07.</t>
  </si>
  <si>
    <t>23.08.</t>
  </si>
  <si>
    <t>16.08.</t>
  </si>
  <si>
    <t>17.12.</t>
  </si>
  <si>
    <t>17.01.</t>
  </si>
  <si>
    <t>28.06.</t>
  </si>
  <si>
    <t>02.11.</t>
  </si>
  <si>
    <t>20.01.</t>
  </si>
  <si>
    <t>27.01.</t>
  </si>
  <si>
    <t>04.10.</t>
  </si>
  <si>
    <t>13.11.</t>
  </si>
  <si>
    <t>13.12.</t>
  </si>
  <si>
    <t>02.05.</t>
  </si>
  <si>
    <t>15.06.</t>
  </si>
  <si>
    <t>04.12.</t>
  </si>
  <si>
    <t>10.01.</t>
  </si>
  <si>
    <t>22.05.</t>
  </si>
  <si>
    <t>16.04.</t>
  </si>
  <si>
    <t>10.07.</t>
  </si>
  <si>
    <t>09.09.</t>
  </si>
  <si>
    <t>13.01.</t>
  </si>
  <si>
    <t>03.07.</t>
  </si>
  <si>
    <t>23.04.</t>
  </si>
  <si>
    <t>17.10.</t>
  </si>
  <si>
    <t>10.06.</t>
  </si>
  <si>
    <t>11.04.</t>
  </si>
  <si>
    <t>15.09.</t>
  </si>
  <si>
    <t>28.05.</t>
  </si>
  <si>
    <t>24.06.</t>
  </si>
  <si>
    <t>19.12.</t>
  </si>
  <si>
    <t>18.04.</t>
  </si>
  <si>
    <t>03.05.</t>
  </si>
  <si>
    <t>14.11.</t>
  </si>
  <si>
    <t>22.04.</t>
  </si>
  <si>
    <t>26.11.</t>
  </si>
  <si>
    <t>02.06.</t>
  </si>
  <si>
    <t>25.12.</t>
  </si>
  <si>
    <t>25.05.</t>
  </si>
  <si>
    <t>12.08.</t>
  </si>
  <si>
    <t>21.05.</t>
  </si>
  <si>
    <t>06.06.</t>
  </si>
  <si>
    <t>29.07.</t>
  </si>
  <si>
    <t>02.12.</t>
  </si>
  <si>
    <t>26.05.</t>
  </si>
  <si>
    <t>25.07.</t>
  </si>
  <si>
    <t>07.05.</t>
  </si>
  <si>
    <t>23.07.</t>
  </si>
  <si>
    <t>25.06.</t>
  </si>
  <si>
    <t>18.07.</t>
  </si>
  <si>
    <t>19.09.</t>
  </si>
  <si>
    <t>13.07.</t>
  </si>
  <si>
    <t>01.07.</t>
  </si>
  <si>
    <t>27.06.</t>
  </si>
  <si>
    <t>27.04.</t>
  </si>
  <si>
    <t>31.05.</t>
  </si>
  <si>
    <t>23.10.</t>
  </si>
  <si>
    <t>07.04.</t>
  </si>
  <si>
    <t>03.08.</t>
  </si>
  <si>
    <t>26.06.</t>
  </si>
  <si>
    <t>01.09.</t>
  </si>
  <si>
    <t>11.08.</t>
  </si>
  <si>
    <t>15.08.</t>
  </si>
  <si>
    <t>06.01.</t>
  </si>
  <si>
    <t>12.06.</t>
  </si>
  <si>
    <t>21.06.</t>
  </si>
  <si>
    <t>30.07.</t>
  </si>
  <si>
    <t>08.11.</t>
  </si>
  <si>
    <t>05.09.</t>
  </si>
  <si>
    <t>11.01.</t>
  </si>
  <si>
    <t>11.06.</t>
  </si>
  <si>
    <t>22.11.</t>
  </si>
  <si>
    <t>07.06.</t>
  </si>
  <si>
    <t>07.11.</t>
  </si>
  <si>
    <t>29.11.</t>
  </si>
  <si>
    <t>23.01.</t>
  </si>
  <si>
    <t>25.10.</t>
  </si>
  <si>
    <t>17.06.</t>
  </si>
  <si>
    <t>02.01.</t>
  </si>
  <si>
    <t>16.06.</t>
  </si>
  <si>
    <t>08.08.</t>
  </si>
  <si>
    <t>09.04.</t>
  </si>
  <si>
    <t>26.01.</t>
  </si>
  <si>
    <t>17.04.</t>
  </si>
  <si>
    <t>04.05.</t>
  </si>
  <si>
    <t>29.06.</t>
  </si>
  <si>
    <t>19.06.</t>
  </si>
  <si>
    <t>07.09.</t>
  </si>
  <si>
    <t>15.04.</t>
  </si>
  <si>
    <t>20.10.</t>
  </si>
  <si>
    <t>14.04.</t>
  </si>
  <si>
    <t>07.12.</t>
  </si>
  <si>
    <t>11.12.</t>
  </si>
  <si>
    <t>23.11.</t>
  </si>
  <si>
    <t>13.08.</t>
  </si>
  <si>
    <t>08.06.</t>
  </si>
  <si>
    <t>19.04.</t>
  </si>
  <si>
    <t>28.10.</t>
  </si>
  <si>
    <t>05.08.</t>
  </si>
  <si>
    <t>29.04.</t>
  </si>
  <si>
    <t>12.10.</t>
  </si>
  <si>
    <t>17.08.</t>
  </si>
  <si>
    <t>Within C3K</t>
  </si>
  <si>
    <t>Indian</t>
  </si>
  <si>
    <t>American</t>
  </si>
  <si>
    <t>Chinese</t>
  </si>
  <si>
    <t>Nationality</t>
  </si>
  <si>
    <t>Stefanie</t>
  </si>
  <si>
    <t>Coater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</si>
</sst>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16" fillId="0" borderId="0" xfId="0" applyFont="1"/>
    <xf numFmtId="44" fontId="0" fillId="0" borderId="0" xfId="1" applyFont="1"/>
    <xf numFmtId="44" fontId="0" fillId="0" borderId="0" xfId="0" applyNumberFormat="1"/>
    <xf numFmtId="1" fontId="16" fillId="0" borderId="0" xfId="0" applyNumberFormat="1" applyFont="1"/>
    <xf numFmtId="1" fontId="0" fillId="0" borderId="0" xfId="1" applyNumberFormat="1" applyFont="1"/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tabSelected="1" zoomScaleNormal="100" workbookViewId="0">
      <selection activeCell="A2" sqref="A2"/>
    </sheetView>
  </sheetViews>
  <sheetFormatPr baseColWidth="10" defaultRowHeight="14.4" x14ac:dyDescent="0.3"/>
  <cols>
    <col min="1" max="1" width="15.109375" bestFit="1" customWidth="1"/>
    <col min="3" max="3" width="13.109375" bestFit="1" customWidth="1"/>
    <col min="5" max="6" width="13.88671875" bestFit="1" customWidth="1"/>
    <col min="8" max="8" width="6.6640625" bestFit="1" customWidth="1"/>
    <col min="9" max="9" width="19.6640625" bestFit="1" customWidth="1"/>
    <col min="10" max="10" width="27.33203125" bestFit="1" customWidth="1"/>
    <col min="11" max="11" width="15" bestFit="1" customWidth="1"/>
    <col min="12" max="12" width="9.88671875" bestFit="1" customWidth="1"/>
    <col min="13" max="13" width="13.109375" bestFit="1" customWidth="1"/>
    <col min="14" max="14" width="8" bestFit="1" customWidth="1"/>
    <col min="15" max="15" width="5.6640625" bestFit="1" customWidth="1"/>
    <col min="16" max="16" width="21.5546875" bestFit="1" customWidth="1"/>
    <col min="17" max="17" width="15.109375" style="1" bestFit="1" customWidth="1"/>
    <col min="18" max="18" width="20.5546875" bestFit="1" customWidth="1"/>
    <col min="19" max="19" width="19.109375" bestFit="1" customWidth="1"/>
    <col min="20" max="20" width="23.6640625" bestFit="1" customWidth="1"/>
    <col min="21" max="21" width="19.88671875" bestFit="1" customWidth="1"/>
  </cols>
  <sheetData>
    <row r="1" spans="1:21" s="4" customFormat="1" x14ac:dyDescent="0.3">
      <c r="A1" s="4" t="s">
        <v>0</v>
      </c>
      <c r="B1" s="4" t="s">
        <v>1</v>
      </c>
      <c r="C1" s="4" t="s">
        <v>440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208</v>
      </c>
      <c r="J1" s="4" t="s">
        <v>244</v>
      </c>
      <c r="K1" s="4" t="s">
        <v>217</v>
      </c>
      <c r="L1" s="4" t="s">
        <v>220</v>
      </c>
      <c r="M1" s="4" t="s">
        <v>436</v>
      </c>
      <c r="N1" s="4" t="s">
        <v>234</v>
      </c>
      <c r="O1" s="4" t="s">
        <v>237</v>
      </c>
      <c r="P1" s="4" t="s">
        <v>238</v>
      </c>
      <c r="Q1" s="7" t="s">
        <v>239</v>
      </c>
      <c r="R1" s="4" t="s">
        <v>240</v>
      </c>
      <c r="S1" s="4" t="s">
        <v>241</v>
      </c>
      <c r="T1" s="4" t="s">
        <v>242</v>
      </c>
      <c r="U1" s="4" t="s">
        <v>243</v>
      </c>
    </row>
    <row r="2" spans="1:21" x14ac:dyDescent="0.3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s="3" t="s">
        <v>321</v>
      </c>
      <c r="H2" s="2">
        <v>57</v>
      </c>
      <c r="I2" t="s">
        <v>212</v>
      </c>
      <c r="J2" t="s">
        <v>246</v>
      </c>
      <c r="L2" t="s">
        <v>221</v>
      </c>
      <c r="M2">
        <v>21</v>
      </c>
      <c r="N2" t="s">
        <v>236</v>
      </c>
      <c r="P2" s="5">
        <v>7500</v>
      </c>
      <c r="R2" s="5">
        <f t="shared" ref="R2:R33" si="0">P2*(1+Q2/100)</f>
        <v>7500</v>
      </c>
      <c r="S2" s="6">
        <f t="shared" ref="S2:S19" si="1">R2*13</f>
        <v>97500</v>
      </c>
      <c r="T2" s="6">
        <f t="shared" ref="T2:T14" si="2">S2*0.2</f>
        <v>19500</v>
      </c>
      <c r="U2" s="6">
        <f t="shared" ref="U2:U33" si="3">T2+S2</f>
        <v>117000</v>
      </c>
    </row>
    <row r="3" spans="1:21" x14ac:dyDescent="0.3">
      <c r="A3">
        <v>2</v>
      </c>
      <c r="B3" t="s">
        <v>7</v>
      </c>
      <c r="C3" t="s">
        <v>8</v>
      </c>
      <c r="D3" t="s">
        <v>12</v>
      </c>
      <c r="E3" t="s">
        <v>13</v>
      </c>
      <c r="F3" t="s">
        <v>14</v>
      </c>
      <c r="G3" s="3" t="s">
        <v>322</v>
      </c>
      <c r="H3" s="2">
        <v>33</v>
      </c>
      <c r="I3" t="s">
        <v>210</v>
      </c>
      <c r="J3" t="s">
        <v>272</v>
      </c>
      <c r="L3" t="s">
        <v>221</v>
      </c>
      <c r="M3">
        <v>10</v>
      </c>
      <c r="N3" t="s">
        <v>236</v>
      </c>
      <c r="P3" s="5">
        <v>8000</v>
      </c>
      <c r="R3" s="5">
        <f t="shared" si="0"/>
        <v>8000</v>
      </c>
      <c r="S3" s="6">
        <f t="shared" si="1"/>
        <v>104000</v>
      </c>
      <c r="T3" s="6">
        <f t="shared" si="2"/>
        <v>20800</v>
      </c>
      <c r="U3" s="6">
        <f t="shared" si="3"/>
        <v>124800</v>
      </c>
    </row>
    <row r="4" spans="1:21" x14ac:dyDescent="0.3">
      <c r="A4">
        <v>3</v>
      </c>
      <c r="B4" t="s">
        <v>7</v>
      </c>
      <c r="C4" t="s">
        <v>8</v>
      </c>
      <c r="D4" t="s">
        <v>9</v>
      </c>
      <c r="E4" t="s">
        <v>15</v>
      </c>
      <c r="F4" t="s">
        <v>16</v>
      </c>
      <c r="G4" s="3" t="s">
        <v>323</v>
      </c>
      <c r="H4" s="2">
        <v>38</v>
      </c>
      <c r="I4" t="s">
        <v>214</v>
      </c>
      <c r="J4" t="s">
        <v>249</v>
      </c>
      <c r="L4" t="s">
        <v>221</v>
      </c>
      <c r="M4">
        <v>6</v>
      </c>
      <c r="N4" t="s">
        <v>235</v>
      </c>
      <c r="O4">
        <v>13</v>
      </c>
      <c r="P4" s="5">
        <v>4780</v>
      </c>
      <c r="Q4" s="8">
        <v>21</v>
      </c>
      <c r="R4" s="5">
        <f t="shared" si="0"/>
        <v>5783.8</v>
      </c>
      <c r="S4" s="6">
        <f t="shared" si="1"/>
        <v>75189.400000000009</v>
      </c>
      <c r="T4" s="6">
        <f t="shared" si="2"/>
        <v>15037.880000000003</v>
      </c>
      <c r="U4" s="6">
        <f t="shared" si="3"/>
        <v>90227.280000000013</v>
      </c>
    </row>
    <row r="5" spans="1:21" x14ac:dyDescent="0.3">
      <c r="A5">
        <v>4</v>
      </c>
      <c r="B5" t="s">
        <v>7</v>
      </c>
      <c r="C5" t="s">
        <v>8</v>
      </c>
      <c r="D5" t="s">
        <v>9</v>
      </c>
      <c r="E5" t="s">
        <v>17</v>
      </c>
      <c r="F5" t="s">
        <v>18</v>
      </c>
      <c r="G5" s="3" t="s">
        <v>324</v>
      </c>
      <c r="H5" s="2">
        <v>40</v>
      </c>
      <c r="I5" t="s">
        <v>215</v>
      </c>
      <c r="J5" t="s">
        <v>266</v>
      </c>
      <c r="L5" t="s">
        <v>221</v>
      </c>
      <c r="M5">
        <v>6</v>
      </c>
      <c r="N5" t="s">
        <v>235</v>
      </c>
      <c r="O5">
        <v>7</v>
      </c>
      <c r="P5" s="5">
        <v>3240.5</v>
      </c>
      <c r="Q5" s="8">
        <v>17</v>
      </c>
      <c r="R5" s="5">
        <f t="shared" si="0"/>
        <v>3791.3849999999998</v>
      </c>
      <c r="S5" s="6">
        <f t="shared" si="1"/>
        <v>49288.004999999997</v>
      </c>
      <c r="T5" s="6">
        <f t="shared" si="2"/>
        <v>9857.6010000000006</v>
      </c>
      <c r="U5" s="6">
        <f t="shared" si="3"/>
        <v>59145.606</v>
      </c>
    </row>
    <row r="6" spans="1:21" x14ac:dyDescent="0.3">
      <c r="A6">
        <v>5</v>
      </c>
      <c r="B6" t="s">
        <v>7</v>
      </c>
      <c r="C6" t="s">
        <v>8</v>
      </c>
      <c r="D6" t="s">
        <v>9</v>
      </c>
      <c r="E6" t="s">
        <v>19</v>
      </c>
      <c r="F6" t="s">
        <v>20</v>
      </c>
      <c r="G6" s="3" t="s">
        <v>325</v>
      </c>
      <c r="H6" s="2">
        <v>43</v>
      </c>
      <c r="I6" t="s">
        <v>209</v>
      </c>
      <c r="J6" t="s">
        <v>271</v>
      </c>
      <c r="L6" t="s">
        <v>221</v>
      </c>
      <c r="M6">
        <v>12</v>
      </c>
      <c r="N6" t="s">
        <v>236</v>
      </c>
      <c r="P6" s="5">
        <v>7800</v>
      </c>
      <c r="Q6" s="1">
        <v>14</v>
      </c>
      <c r="R6" s="5">
        <f t="shared" si="0"/>
        <v>8892.0000000000018</v>
      </c>
      <c r="S6" s="6">
        <f t="shared" si="1"/>
        <v>115596.00000000003</v>
      </c>
      <c r="T6" s="6">
        <f t="shared" si="2"/>
        <v>23119.200000000008</v>
      </c>
      <c r="U6" s="6">
        <f t="shared" si="3"/>
        <v>138715.20000000004</v>
      </c>
    </row>
    <row r="7" spans="1:21" x14ac:dyDescent="0.3">
      <c r="A7">
        <v>6</v>
      </c>
      <c r="B7" t="s">
        <v>7</v>
      </c>
      <c r="C7" t="s">
        <v>8</v>
      </c>
      <c r="D7" t="s">
        <v>12</v>
      </c>
      <c r="E7" t="s">
        <v>10</v>
      </c>
      <c r="F7" t="s">
        <v>21</v>
      </c>
      <c r="G7" s="3" t="s">
        <v>326</v>
      </c>
      <c r="H7" s="2">
        <v>28</v>
      </c>
      <c r="I7" t="s">
        <v>214</v>
      </c>
      <c r="J7" t="s">
        <v>250</v>
      </c>
      <c r="L7" t="s">
        <v>221</v>
      </c>
      <c r="M7">
        <v>6</v>
      </c>
      <c r="N7" t="s">
        <v>235</v>
      </c>
      <c r="O7">
        <v>11</v>
      </c>
      <c r="P7" s="5">
        <v>4196.5</v>
      </c>
      <c r="Q7" s="8">
        <v>15</v>
      </c>
      <c r="R7" s="5">
        <f t="shared" si="0"/>
        <v>4825.9749999999995</v>
      </c>
      <c r="S7" s="6">
        <f t="shared" si="1"/>
        <v>62737.674999999996</v>
      </c>
      <c r="T7" s="6">
        <f t="shared" si="2"/>
        <v>12547.535</v>
      </c>
      <c r="U7" s="6">
        <f t="shared" si="3"/>
        <v>75285.209999999992</v>
      </c>
    </row>
    <row r="8" spans="1:21" x14ac:dyDescent="0.3">
      <c r="A8">
        <v>7</v>
      </c>
      <c r="B8" t="s">
        <v>22</v>
      </c>
      <c r="C8" t="s">
        <v>8</v>
      </c>
      <c r="D8" t="s">
        <v>23</v>
      </c>
      <c r="E8" t="s">
        <v>24</v>
      </c>
      <c r="F8" t="s">
        <v>25</v>
      </c>
      <c r="G8" s="3" t="s">
        <v>327</v>
      </c>
      <c r="H8" s="2">
        <v>20</v>
      </c>
      <c r="I8" t="s">
        <v>211</v>
      </c>
      <c r="J8" t="s">
        <v>245</v>
      </c>
      <c r="L8" t="s">
        <v>221</v>
      </c>
      <c r="M8">
        <v>1</v>
      </c>
      <c r="N8" t="s">
        <v>235</v>
      </c>
      <c r="O8">
        <v>9</v>
      </c>
      <c r="P8" s="5">
        <v>3694.5</v>
      </c>
      <c r="Q8" s="8">
        <v>18</v>
      </c>
      <c r="R8" s="5">
        <f t="shared" si="0"/>
        <v>4359.51</v>
      </c>
      <c r="S8" s="6">
        <f t="shared" si="1"/>
        <v>56673.630000000005</v>
      </c>
      <c r="T8" s="6">
        <f t="shared" si="2"/>
        <v>11334.726000000002</v>
      </c>
      <c r="U8" s="6">
        <f t="shared" si="3"/>
        <v>68008.356</v>
      </c>
    </row>
    <row r="9" spans="1:21" x14ac:dyDescent="0.3">
      <c r="A9">
        <v>8</v>
      </c>
      <c r="B9" t="s">
        <v>7</v>
      </c>
      <c r="C9" t="s">
        <v>8</v>
      </c>
      <c r="D9" t="s">
        <v>9</v>
      </c>
      <c r="E9" t="s">
        <v>26</v>
      </c>
      <c r="F9" t="s">
        <v>27</v>
      </c>
      <c r="G9" s="3" t="s">
        <v>328</v>
      </c>
      <c r="H9" s="2">
        <v>61</v>
      </c>
      <c r="I9" t="s">
        <v>209</v>
      </c>
      <c r="J9" t="s">
        <v>271</v>
      </c>
      <c r="K9" t="s">
        <v>218</v>
      </c>
      <c r="L9" t="s">
        <v>221</v>
      </c>
      <c r="M9">
        <v>16</v>
      </c>
      <c r="N9" t="s">
        <v>236</v>
      </c>
      <c r="P9" s="5">
        <v>8500</v>
      </c>
      <c r="Q9" s="1">
        <v>19</v>
      </c>
      <c r="R9" s="5">
        <f t="shared" si="0"/>
        <v>10115</v>
      </c>
      <c r="S9" s="6">
        <f t="shared" si="1"/>
        <v>131495</v>
      </c>
      <c r="T9" s="6">
        <f t="shared" si="2"/>
        <v>26299</v>
      </c>
      <c r="U9" s="6">
        <f t="shared" si="3"/>
        <v>157794</v>
      </c>
    </row>
    <row r="10" spans="1:21" x14ac:dyDescent="0.3">
      <c r="A10">
        <v>9</v>
      </c>
      <c r="B10" t="s">
        <v>22</v>
      </c>
      <c r="C10" t="s">
        <v>8</v>
      </c>
      <c r="D10" t="s">
        <v>23</v>
      </c>
      <c r="E10" t="s">
        <v>28</v>
      </c>
      <c r="F10" t="s">
        <v>29</v>
      </c>
      <c r="G10" s="3" t="s">
        <v>329</v>
      </c>
      <c r="H10" s="2">
        <v>30</v>
      </c>
      <c r="I10" t="s">
        <v>216</v>
      </c>
      <c r="J10" t="s">
        <v>255</v>
      </c>
      <c r="L10" t="s">
        <v>221</v>
      </c>
      <c r="M10">
        <v>5</v>
      </c>
      <c r="N10" t="s">
        <v>235</v>
      </c>
      <c r="O10">
        <v>7</v>
      </c>
      <c r="P10" s="5">
        <v>3240.5</v>
      </c>
      <c r="Q10" s="8">
        <v>12</v>
      </c>
      <c r="R10" s="5">
        <f t="shared" si="0"/>
        <v>3629.36</v>
      </c>
      <c r="S10" s="6">
        <f t="shared" si="1"/>
        <v>47181.68</v>
      </c>
      <c r="T10" s="6">
        <f t="shared" si="2"/>
        <v>9436.3360000000011</v>
      </c>
      <c r="U10" s="6">
        <f t="shared" si="3"/>
        <v>56618.016000000003</v>
      </c>
    </row>
    <row r="11" spans="1:21" x14ac:dyDescent="0.3">
      <c r="A11">
        <v>10</v>
      </c>
      <c r="B11" t="s">
        <v>7</v>
      </c>
      <c r="C11" t="s">
        <v>8</v>
      </c>
      <c r="D11" t="s">
        <v>9</v>
      </c>
      <c r="E11" t="s">
        <v>30</v>
      </c>
      <c r="F11" t="s">
        <v>31</v>
      </c>
      <c r="G11" s="3" t="s">
        <v>330</v>
      </c>
      <c r="H11" s="2">
        <v>43</v>
      </c>
      <c r="I11" t="s">
        <v>216</v>
      </c>
      <c r="J11" t="s">
        <v>255</v>
      </c>
      <c r="L11" t="s">
        <v>221</v>
      </c>
      <c r="M11">
        <v>6</v>
      </c>
      <c r="N11" t="s">
        <v>235</v>
      </c>
      <c r="O11">
        <v>9</v>
      </c>
      <c r="P11" s="5">
        <v>3694.5</v>
      </c>
      <c r="Q11" s="8">
        <v>13</v>
      </c>
      <c r="R11" s="5">
        <f t="shared" si="0"/>
        <v>4174.7849999999999</v>
      </c>
      <c r="S11" s="6">
        <f t="shared" si="1"/>
        <v>54272.205000000002</v>
      </c>
      <c r="T11" s="6">
        <f t="shared" si="2"/>
        <v>10854.441000000001</v>
      </c>
      <c r="U11" s="6">
        <f t="shared" si="3"/>
        <v>65126.646000000001</v>
      </c>
    </row>
    <row r="12" spans="1:21" x14ac:dyDescent="0.3">
      <c r="A12">
        <v>11</v>
      </c>
      <c r="B12" t="s">
        <v>7</v>
      </c>
      <c r="C12" t="s">
        <v>8</v>
      </c>
      <c r="D12" t="s">
        <v>12</v>
      </c>
      <c r="E12" t="s">
        <v>32</v>
      </c>
      <c r="F12" t="s">
        <v>33</v>
      </c>
      <c r="G12" s="3" t="s">
        <v>331</v>
      </c>
      <c r="H12" s="2">
        <v>20</v>
      </c>
      <c r="I12" t="s">
        <v>292</v>
      </c>
      <c r="J12" t="s">
        <v>245</v>
      </c>
      <c r="L12" t="s">
        <v>221</v>
      </c>
      <c r="M12">
        <v>0</v>
      </c>
      <c r="N12" t="s">
        <v>235</v>
      </c>
      <c r="O12">
        <v>7</v>
      </c>
      <c r="P12" s="5">
        <v>3240.5</v>
      </c>
      <c r="Q12" s="8">
        <v>14</v>
      </c>
      <c r="R12" s="5">
        <f t="shared" si="0"/>
        <v>3694.1700000000005</v>
      </c>
      <c r="S12" s="6">
        <f t="shared" si="1"/>
        <v>48024.210000000006</v>
      </c>
      <c r="T12" s="6">
        <f t="shared" si="2"/>
        <v>9604.8420000000024</v>
      </c>
      <c r="U12" s="6">
        <f t="shared" si="3"/>
        <v>57629.052000000011</v>
      </c>
    </row>
    <row r="13" spans="1:21" x14ac:dyDescent="0.3">
      <c r="A13">
        <v>12</v>
      </c>
      <c r="B13" t="s">
        <v>22</v>
      </c>
      <c r="C13" t="s">
        <v>8</v>
      </c>
      <c r="D13" t="s">
        <v>23</v>
      </c>
      <c r="E13" t="s">
        <v>34</v>
      </c>
      <c r="F13" t="s">
        <v>35</v>
      </c>
      <c r="G13" s="3" t="s">
        <v>330</v>
      </c>
      <c r="H13" s="2">
        <v>35</v>
      </c>
      <c r="I13" t="s">
        <v>216</v>
      </c>
      <c r="J13" t="s">
        <v>261</v>
      </c>
      <c r="L13" t="s">
        <v>221</v>
      </c>
      <c r="M13">
        <v>10</v>
      </c>
      <c r="N13" t="s">
        <v>235</v>
      </c>
      <c r="O13">
        <v>10</v>
      </c>
      <c r="P13" s="5">
        <v>3937.5</v>
      </c>
      <c r="Q13" s="8">
        <v>19</v>
      </c>
      <c r="R13" s="5">
        <f t="shared" si="0"/>
        <v>4685.625</v>
      </c>
      <c r="S13" s="6">
        <f t="shared" si="1"/>
        <v>60913.125</v>
      </c>
      <c r="T13" s="6">
        <f t="shared" si="2"/>
        <v>12182.625</v>
      </c>
      <c r="U13" s="6">
        <f t="shared" si="3"/>
        <v>73095.75</v>
      </c>
    </row>
    <row r="14" spans="1:21" x14ac:dyDescent="0.3">
      <c r="A14">
        <v>13</v>
      </c>
      <c r="B14" t="s">
        <v>7</v>
      </c>
      <c r="C14" t="s">
        <v>8</v>
      </c>
      <c r="D14" t="s">
        <v>12</v>
      </c>
      <c r="E14" t="s">
        <v>36</v>
      </c>
      <c r="F14" t="s">
        <v>37</v>
      </c>
      <c r="G14" s="3" t="s">
        <v>332</v>
      </c>
      <c r="H14" s="2">
        <v>39</v>
      </c>
      <c r="I14" t="s">
        <v>216</v>
      </c>
      <c r="J14" t="s">
        <v>255</v>
      </c>
      <c r="L14" t="s">
        <v>221</v>
      </c>
      <c r="M14">
        <v>5</v>
      </c>
      <c r="N14" t="s">
        <v>235</v>
      </c>
      <c r="O14">
        <v>6</v>
      </c>
      <c r="P14" s="5">
        <v>3046</v>
      </c>
      <c r="Q14" s="8">
        <v>14</v>
      </c>
      <c r="R14" s="5">
        <f t="shared" si="0"/>
        <v>3472.4400000000005</v>
      </c>
      <c r="S14" s="6">
        <f t="shared" si="1"/>
        <v>45141.720000000008</v>
      </c>
      <c r="T14" s="6">
        <f t="shared" si="2"/>
        <v>9028.3440000000028</v>
      </c>
      <c r="U14" s="6">
        <f t="shared" si="3"/>
        <v>54170.064000000013</v>
      </c>
    </row>
    <row r="15" spans="1:21" x14ac:dyDescent="0.3">
      <c r="A15">
        <v>14</v>
      </c>
      <c r="B15" t="s">
        <v>22</v>
      </c>
      <c r="C15" t="s">
        <v>437</v>
      </c>
      <c r="D15" t="s">
        <v>23</v>
      </c>
      <c r="E15" t="s">
        <v>231</v>
      </c>
      <c r="F15" t="s">
        <v>232</v>
      </c>
      <c r="G15" s="3" t="s">
        <v>333</v>
      </c>
      <c r="H15" s="2">
        <v>39</v>
      </c>
      <c r="I15" t="s">
        <v>210</v>
      </c>
      <c r="J15" t="s">
        <v>274</v>
      </c>
      <c r="L15" t="s">
        <v>230</v>
      </c>
      <c r="M15">
        <v>1</v>
      </c>
      <c r="N15" t="s">
        <v>236</v>
      </c>
      <c r="P15" s="5">
        <v>800</v>
      </c>
      <c r="Q15" s="1">
        <v>0</v>
      </c>
      <c r="R15" s="5">
        <f t="shared" si="0"/>
        <v>800</v>
      </c>
      <c r="S15" s="6">
        <f t="shared" si="1"/>
        <v>10400</v>
      </c>
      <c r="T15" s="6">
        <f>S15*0.12</f>
        <v>1248</v>
      </c>
      <c r="U15" s="6">
        <f t="shared" si="3"/>
        <v>11648</v>
      </c>
    </row>
    <row r="16" spans="1:21" x14ac:dyDescent="0.3">
      <c r="A16">
        <v>15</v>
      </c>
      <c r="B16" t="s">
        <v>22</v>
      </c>
      <c r="C16" t="s">
        <v>8</v>
      </c>
      <c r="D16" t="s">
        <v>23</v>
      </c>
      <c r="E16" t="s">
        <v>39</v>
      </c>
      <c r="F16" t="s">
        <v>40</v>
      </c>
      <c r="G16" s="3" t="s">
        <v>334</v>
      </c>
      <c r="H16" s="2">
        <v>24</v>
      </c>
      <c r="I16" t="s">
        <v>292</v>
      </c>
      <c r="J16" t="s">
        <v>245</v>
      </c>
      <c r="L16" t="s">
        <v>221</v>
      </c>
      <c r="M16">
        <v>3</v>
      </c>
      <c r="N16" t="s">
        <v>235</v>
      </c>
      <c r="O16">
        <v>8</v>
      </c>
      <c r="P16" s="5">
        <v>3467.5</v>
      </c>
      <c r="Q16" s="8">
        <v>4</v>
      </c>
      <c r="R16" s="5">
        <f t="shared" si="0"/>
        <v>3606.2000000000003</v>
      </c>
      <c r="S16" s="6">
        <f t="shared" si="1"/>
        <v>46880.600000000006</v>
      </c>
      <c r="T16" s="6">
        <f t="shared" ref="T16:T24" si="4">S16*0.2</f>
        <v>9376.1200000000008</v>
      </c>
      <c r="U16" s="6">
        <f t="shared" si="3"/>
        <v>56256.720000000008</v>
      </c>
    </row>
    <row r="17" spans="1:21" x14ac:dyDescent="0.3">
      <c r="A17">
        <v>16</v>
      </c>
      <c r="B17" t="s">
        <v>22</v>
      </c>
      <c r="C17" t="s">
        <v>8</v>
      </c>
      <c r="D17" t="s">
        <v>23</v>
      </c>
      <c r="E17" t="s">
        <v>41</v>
      </c>
      <c r="F17" t="s">
        <v>42</v>
      </c>
      <c r="G17" s="3" t="s">
        <v>335</v>
      </c>
      <c r="H17" s="2">
        <v>47</v>
      </c>
      <c r="I17" t="s">
        <v>209</v>
      </c>
      <c r="J17" t="s">
        <v>268</v>
      </c>
      <c r="L17" t="s">
        <v>221</v>
      </c>
      <c r="M17">
        <v>10</v>
      </c>
      <c r="N17" t="s">
        <v>235</v>
      </c>
      <c r="O17">
        <v>14</v>
      </c>
      <c r="P17" s="5">
        <v>5071.5</v>
      </c>
      <c r="Q17" s="8">
        <v>10</v>
      </c>
      <c r="R17" s="5">
        <f t="shared" si="0"/>
        <v>5578.6500000000005</v>
      </c>
      <c r="S17" s="6">
        <f t="shared" si="1"/>
        <v>72522.450000000012</v>
      </c>
      <c r="T17" s="6">
        <f t="shared" si="4"/>
        <v>14504.490000000003</v>
      </c>
      <c r="U17" s="6">
        <f t="shared" si="3"/>
        <v>87026.940000000017</v>
      </c>
    </row>
    <row r="18" spans="1:21" x14ac:dyDescent="0.3">
      <c r="A18">
        <v>17</v>
      </c>
      <c r="B18" t="s">
        <v>7</v>
      </c>
      <c r="C18" t="s">
        <v>8</v>
      </c>
      <c r="D18" t="s">
        <v>12</v>
      </c>
      <c r="E18" t="s">
        <v>43</v>
      </c>
      <c r="F18" t="s">
        <v>44</v>
      </c>
      <c r="G18" s="3" t="s">
        <v>336</v>
      </c>
      <c r="H18" s="2">
        <v>28</v>
      </c>
      <c r="I18" t="s">
        <v>213</v>
      </c>
      <c r="J18" t="s">
        <v>253</v>
      </c>
      <c r="L18" t="s">
        <v>221</v>
      </c>
      <c r="M18">
        <v>3</v>
      </c>
      <c r="N18" t="s">
        <v>235</v>
      </c>
      <c r="O18">
        <v>7</v>
      </c>
      <c r="P18" s="5">
        <v>3240.5</v>
      </c>
      <c r="Q18" s="8">
        <v>14</v>
      </c>
      <c r="R18" s="5">
        <f t="shared" si="0"/>
        <v>3694.1700000000005</v>
      </c>
      <c r="S18" s="6">
        <f t="shared" si="1"/>
        <v>48024.210000000006</v>
      </c>
      <c r="T18" s="6">
        <f t="shared" si="4"/>
        <v>9604.8420000000024</v>
      </c>
      <c r="U18" s="6">
        <f t="shared" si="3"/>
        <v>57629.052000000011</v>
      </c>
    </row>
    <row r="19" spans="1:21" x14ac:dyDescent="0.3">
      <c r="A19">
        <v>18</v>
      </c>
      <c r="B19" t="s">
        <v>7</v>
      </c>
      <c r="C19" t="s">
        <v>8</v>
      </c>
      <c r="D19" t="s">
        <v>9</v>
      </c>
      <c r="E19" t="s">
        <v>45</v>
      </c>
      <c r="F19" t="s">
        <v>46</v>
      </c>
      <c r="G19" s="3" t="s">
        <v>337</v>
      </c>
      <c r="H19" s="2">
        <v>26</v>
      </c>
      <c r="I19" t="s">
        <v>216</v>
      </c>
      <c r="J19" t="s">
        <v>263</v>
      </c>
      <c r="L19" t="s">
        <v>221</v>
      </c>
      <c r="M19">
        <v>3</v>
      </c>
      <c r="N19" t="s">
        <v>235</v>
      </c>
      <c r="O19">
        <v>7</v>
      </c>
      <c r="P19" s="5">
        <v>3240.5</v>
      </c>
      <c r="Q19" s="8">
        <v>11</v>
      </c>
      <c r="R19" s="5">
        <f t="shared" si="0"/>
        <v>3596.9550000000004</v>
      </c>
      <c r="S19" s="6">
        <f t="shared" si="1"/>
        <v>46760.415000000008</v>
      </c>
      <c r="T19" s="6">
        <f t="shared" si="4"/>
        <v>9352.0830000000024</v>
      </c>
      <c r="U19" s="6">
        <f t="shared" si="3"/>
        <v>56112.498000000007</v>
      </c>
    </row>
    <row r="20" spans="1:21" x14ac:dyDescent="0.3">
      <c r="A20">
        <v>19</v>
      </c>
      <c r="B20" t="s">
        <v>7</v>
      </c>
      <c r="C20" t="s">
        <v>8</v>
      </c>
      <c r="D20" t="s">
        <v>12</v>
      </c>
      <c r="E20" t="s">
        <v>47</v>
      </c>
      <c r="F20" t="s">
        <v>48</v>
      </c>
      <c r="G20" s="3" t="s">
        <v>338</v>
      </c>
      <c r="H20" s="2">
        <v>52</v>
      </c>
      <c r="I20" t="s">
        <v>216</v>
      </c>
      <c r="J20" t="s">
        <v>262</v>
      </c>
      <c r="L20" t="s">
        <v>221</v>
      </c>
      <c r="M20">
        <v>12</v>
      </c>
      <c r="N20" t="s">
        <v>235</v>
      </c>
      <c r="O20">
        <v>8</v>
      </c>
      <c r="P20" s="5">
        <v>3467.5</v>
      </c>
      <c r="Q20" s="8">
        <v>14</v>
      </c>
      <c r="R20" s="5">
        <f t="shared" si="0"/>
        <v>3952.9500000000003</v>
      </c>
      <c r="S20" s="6">
        <f t="shared" ref="S20:S51" si="5">R20*13</f>
        <v>51388.350000000006</v>
      </c>
      <c r="T20" s="6">
        <f t="shared" si="4"/>
        <v>10277.670000000002</v>
      </c>
      <c r="U20" s="6">
        <f t="shared" si="3"/>
        <v>61666.020000000004</v>
      </c>
    </row>
    <row r="21" spans="1:21" x14ac:dyDescent="0.3">
      <c r="A21">
        <v>20</v>
      </c>
      <c r="B21" t="s">
        <v>7</v>
      </c>
      <c r="C21" t="s">
        <v>8</v>
      </c>
      <c r="D21" t="s">
        <v>12</v>
      </c>
      <c r="E21" t="s">
        <v>49</v>
      </c>
      <c r="F21" t="s">
        <v>50</v>
      </c>
      <c r="G21" s="3" t="s">
        <v>339</v>
      </c>
      <c r="H21" s="2">
        <v>50</v>
      </c>
      <c r="I21" t="s">
        <v>209</v>
      </c>
      <c r="J21" t="s">
        <v>269</v>
      </c>
      <c r="L21" t="s">
        <v>221</v>
      </c>
      <c r="M21">
        <v>12</v>
      </c>
      <c r="N21" t="s">
        <v>235</v>
      </c>
      <c r="O21">
        <v>13</v>
      </c>
      <c r="P21" s="5">
        <v>4780</v>
      </c>
      <c r="Q21" s="8">
        <v>11</v>
      </c>
      <c r="R21" s="5">
        <f t="shared" si="0"/>
        <v>5305.8</v>
      </c>
      <c r="S21" s="6">
        <f t="shared" si="5"/>
        <v>68975.400000000009</v>
      </c>
      <c r="T21" s="6">
        <f t="shared" si="4"/>
        <v>13795.080000000002</v>
      </c>
      <c r="U21" s="6">
        <f t="shared" si="3"/>
        <v>82770.48000000001</v>
      </c>
    </row>
    <row r="22" spans="1:21" x14ac:dyDescent="0.3">
      <c r="A22">
        <v>21</v>
      </c>
      <c r="B22" t="s">
        <v>7</v>
      </c>
      <c r="C22" t="s">
        <v>8</v>
      </c>
      <c r="D22" t="s">
        <v>9</v>
      </c>
      <c r="E22" t="s">
        <v>51</v>
      </c>
      <c r="F22" t="s">
        <v>52</v>
      </c>
      <c r="G22" s="3" t="s">
        <v>340</v>
      </c>
      <c r="H22" s="2">
        <v>24</v>
      </c>
      <c r="I22" t="s">
        <v>212</v>
      </c>
      <c r="J22" t="s">
        <v>245</v>
      </c>
      <c r="K22" t="s">
        <v>219</v>
      </c>
      <c r="L22" t="s">
        <v>221</v>
      </c>
      <c r="M22">
        <v>2</v>
      </c>
      <c r="N22" t="s">
        <v>235</v>
      </c>
      <c r="O22">
        <v>11</v>
      </c>
      <c r="P22" s="5">
        <v>4196.5</v>
      </c>
      <c r="Q22" s="8">
        <v>22</v>
      </c>
      <c r="R22" s="5">
        <f t="shared" si="0"/>
        <v>5119.7299999999996</v>
      </c>
      <c r="S22" s="6">
        <f t="shared" si="5"/>
        <v>66556.489999999991</v>
      </c>
      <c r="T22" s="6">
        <f t="shared" si="4"/>
        <v>13311.297999999999</v>
      </c>
      <c r="U22" s="6">
        <f t="shared" si="3"/>
        <v>79867.787999999986</v>
      </c>
    </row>
    <row r="23" spans="1:21" x14ac:dyDescent="0.3">
      <c r="A23">
        <v>22</v>
      </c>
      <c r="B23" t="s">
        <v>7</v>
      </c>
      <c r="C23" t="s">
        <v>8</v>
      </c>
      <c r="D23" t="s">
        <v>9</v>
      </c>
      <c r="E23" t="s">
        <v>53</v>
      </c>
      <c r="F23" t="s">
        <v>54</v>
      </c>
      <c r="G23" s="3" t="s">
        <v>341</v>
      </c>
      <c r="H23" s="2">
        <v>60</v>
      </c>
      <c r="I23" t="s">
        <v>216</v>
      </c>
      <c r="J23" t="s">
        <v>263</v>
      </c>
      <c r="L23" t="s">
        <v>221</v>
      </c>
      <c r="M23">
        <v>16</v>
      </c>
      <c r="N23" t="s">
        <v>235</v>
      </c>
      <c r="O23">
        <v>7</v>
      </c>
      <c r="P23" s="5">
        <v>3240.5</v>
      </c>
      <c r="Q23" s="8">
        <v>4</v>
      </c>
      <c r="R23" s="5">
        <f t="shared" si="0"/>
        <v>3370.12</v>
      </c>
      <c r="S23" s="6">
        <f t="shared" si="5"/>
        <v>43811.56</v>
      </c>
      <c r="T23" s="6">
        <f t="shared" si="4"/>
        <v>8762.3119999999999</v>
      </c>
      <c r="U23" s="6">
        <f t="shared" si="3"/>
        <v>52573.871999999996</v>
      </c>
    </row>
    <row r="24" spans="1:21" x14ac:dyDescent="0.3">
      <c r="A24">
        <v>23</v>
      </c>
      <c r="B24" t="s">
        <v>22</v>
      </c>
      <c r="C24" t="s">
        <v>8</v>
      </c>
      <c r="D24" t="s">
        <v>23</v>
      </c>
      <c r="E24" t="s">
        <v>55</v>
      </c>
      <c r="F24" t="s">
        <v>56</v>
      </c>
      <c r="G24" s="3" t="s">
        <v>343</v>
      </c>
      <c r="H24" s="2">
        <v>44</v>
      </c>
      <c r="I24" t="s">
        <v>211</v>
      </c>
      <c r="J24" t="s">
        <v>246</v>
      </c>
      <c r="L24" t="s">
        <v>221</v>
      </c>
      <c r="M24">
        <v>12</v>
      </c>
      <c r="N24" t="s">
        <v>235</v>
      </c>
      <c r="O24">
        <v>12</v>
      </c>
      <c r="P24" s="5">
        <v>4488</v>
      </c>
      <c r="Q24" s="8">
        <v>22</v>
      </c>
      <c r="R24" s="5">
        <f t="shared" si="0"/>
        <v>5475.36</v>
      </c>
      <c r="S24" s="6">
        <f t="shared" si="5"/>
        <v>71179.679999999993</v>
      </c>
      <c r="T24" s="6">
        <f t="shared" si="4"/>
        <v>14235.936</v>
      </c>
      <c r="U24" s="6">
        <f t="shared" si="3"/>
        <v>85415.615999999995</v>
      </c>
    </row>
    <row r="25" spans="1:21" x14ac:dyDescent="0.3">
      <c r="A25">
        <v>24</v>
      </c>
      <c r="B25" t="s">
        <v>7</v>
      </c>
      <c r="C25" t="s">
        <v>438</v>
      </c>
      <c r="D25" t="s">
        <v>12</v>
      </c>
      <c r="E25" t="s">
        <v>32</v>
      </c>
      <c r="F25" t="s">
        <v>233</v>
      </c>
      <c r="G25" s="3" t="s">
        <v>342</v>
      </c>
      <c r="H25" s="2">
        <v>55</v>
      </c>
      <c r="I25" t="s">
        <v>210</v>
      </c>
      <c r="J25" t="s">
        <v>272</v>
      </c>
      <c r="L25" t="s">
        <v>222</v>
      </c>
      <c r="M25">
        <v>2</v>
      </c>
      <c r="N25" t="s">
        <v>236</v>
      </c>
      <c r="P25" s="5">
        <v>9000</v>
      </c>
      <c r="Q25" s="1">
        <v>14</v>
      </c>
      <c r="R25" s="5">
        <f t="shared" si="0"/>
        <v>10260.000000000002</v>
      </c>
      <c r="S25" s="6">
        <f t="shared" si="5"/>
        <v>133380.00000000003</v>
      </c>
      <c r="T25" s="6">
        <f>S25*0.3</f>
        <v>40014.000000000007</v>
      </c>
      <c r="U25" s="6">
        <f t="shared" si="3"/>
        <v>173394.00000000003</v>
      </c>
    </row>
    <row r="26" spans="1:21" x14ac:dyDescent="0.3">
      <c r="A26">
        <v>25</v>
      </c>
      <c r="B26" t="s">
        <v>22</v>
      </c>
      <c r="C26" t="s">
        <v>8</v>
      </c>
      <c r="D26" t="s">
        <v>23</v>
      </c>
      <c r="E26" t="s">
        <v>57</v>
      </c>
      <c r="F26" t="s">
        <v>58</v>
      </c>
      <c r="G26" s="3" t="s">
        <v>344</v>
      </c>
      <c r="H26" s="2">
        <v>56</v>
      </c>
      <c r="I26" t="s">
        <v>210</v>
      </c>
      <c r="J26" t="s">
        <v>274</v>
      </c>
      <c r="K26" t="s">
        <v>219</v>
      </c>
      <c r="L26" t="s">
        <v>221</v>
      </c>
      <c r="M26">
        <v>14</v>
      </c>
      <c r="N26" t="s">
        <v>235</v>
      </c>
      <c r="O26">
        <v>11</v>
      </c>
      <c r="P26" s="5">
        <v>4196.5</v>
      </c>
      <c r="Q26" s="1">
        <v>9</v>
      </c>
      <c r="R26" s="5">
        <f t="shared" si="0"/>
        <v>4574.1850000000004</v>
      </c>
      <c r="S26" s="6">
        <f t="shared" si="5"/>
        <v>59464.405000000006</v>
      </c>
      <c r="T26" s="6">
        <f t="shared" ref="T26:T44" si="6">S26*0.2</f>
        <v>11892.881000000001</v>
      </c>
      <c r="U26" s="6">
        <f t="shared" si="3"/>
        <v>71357.286000000007</v>
      </c>
    </row>
    <row r="27" spans="1:21" x14ac:dyDescent="0.3">
      <c r="A27">
        <v>26</v>
      </c>
      <c r="B27" t="s">
        <v>22</v>
      </c>
      <c r="C27" t="s">
        <v>8</v>
      </c>
      <c r="D27" t="s">
        <v>23</v>
      </c>
      <c r="E27" t="s">
        <v>59</v>
      </c>
      <c r="F27" t="s">
        <v>60</v>
      </c>
      <c r="G27" s="3" t="s">
        <v>345</v>
      </c>
      <c r="H27" s="2">
        <v>34</v>
      </c>
      <c r="I27" t="s">
        <v>211</v>
      </c>
      <c r="J27" t="s">
        <v>246</v>
      </c>
      <c r="L27" t="s">
        <v>221</v>
      </c>
      <c r="M27">
        <v>11</v>
      </c>
      <c r="N27" t="s">
        <v>235</v>
      </c>
      <c r="O27">
        <v>12</v>
      </c>
      <c r="P27" s="5">
        <v>4488</v>
      </c>
      <c r="Q27" s="8">
        <v>14</v>
      </c>
      <c r="R27" s="5">
        <f t="shared" si="0"/>
        <v>5116.3200000000006</v>
      </c>
      <c r="S27" s="6">
        <f t="shared" si="5"/>
        <v>66512.160000000003</v>
      </c>
      <c r="T27" s="6">
        <f t="shared" si="6"/>
        <v>13302.432000000001</v>
      </c>
      <c r="U27" s="6">
        <f t="shared" si="3"/>
        <v>79814.592000000004</v>
      </c>
    </row>
    <row r="28" spans="1:21" x14ac:dyDescent="0.3">
      <c r="A28">
        <v>27</v>
      </c>
      <c r="B28" t="s">
        <v>22</v>
      </c>
      <c r="C28" t="s">
        <v>8</v>
      </c>
      <c r="D28" t="s">
        <v>23</v>
      </c>
      <c r="E28" t="s">
        <v>61</v>
      </c>
      <c r="F28" t="s">
        <v>62</v>
      </c>
      <c r="G28" s="3" t="s">
        <v>346</v>
      </c>
      <c r="H28" s="2">
        <v>27</v>
      </c>
      <c r="I28" t="s">
        <v>214</v>
      </c>
      <c r="J28" t="s">
        <v>251</v>
      </c>
      <c r="K28" t="s">
        <v>219</v>
      </c>
      <c r="L28" t="s">
        <v>221</v>
      </c>
      <c r="M28">
        <v>4</v>
      </c>
      <c r="N28" t="s">
        <v>235</v>
      </c>
      <c r="O28">
        <v>8</v>
      </c>
      <c r="P28" s="5">
        <v>3467.5</v>
      </c>
      <c r="Q28" s="8">
        <v>6</v>
      </c>
      <c r="R28" s="5">
        <f t="shared" si="0"/>
        <v>3675.55</v>
      </c>
      <c r="S28" s="6">
        <f t="shared" si="5"/>
        <v>47782.15</v>
      </c>
      <c r="T28" s="6">
        <f t="shared" si="6"/>
        <v>9556.43</v>
      </c>
      <c r="U28" s="6">
        <f t="shared" si="3"/>
        <v>57338.58</v>
      </c>
    </row>
    <row r="29" spans="1:21" x14ac:dyDescent="0.3">
      <c r="A29">
        <v>28</v>
      </c>
      <c r="B29" t="s">
        <v>22</v>
      </c>
      <c r="C29" t="s">
        <v>8</v>
      </c>
      <c r="D29" t="s">
        <v>23</v>
      </c>
      <c r="E29" t="s">
        <v>63</v>
      </c>
      <c r="F29" t="s">
        <v>64</v>
      </c>
      <c r="G29" s="3" t="s">
        <v>347</v>
      </c>
      <c r="H29" s="2">
        <v>23</v>
      </c>
      <c r="I29" t="s">
        <v>215</v>
      </c>
      <c r="J29" t="s">
        <v>266</v>
      </c>
      <c r="L29" t="s">
        <v>221</v>
      </c>
      <c r="M29">
        <v>3</v>
      </c>
      <c r="N29" t="s">
        <v>235</v>
      </c>
      <c r="O29">
        <v>8</v>
      </c>
      <c r="P29" s="5">
        <v>3467.5</v>
      </c>
      <c r="Q29" s="8">
        <v>10</v>
      </c>
      <c r="R29" s="5">
        <f t="shared" si="0"/>
        <v>3814.2500000000005</v>
      </c>
      <c r="S29" s="6">
        <f t="shared" si="5"/>
        <v>49585.250000000007</v>
      </c>
      <c r="T29" s="6">
        <f t="shared" si="6"/>
        <v>9917.0500000000029</v>
      </c>
      <c r="U29" s="6">
        <f t="shared" si="3"/>
        <v>59502.30000000001</v>
      </c>
    </row>
    <row r="30" spans="1:21" x14ac:dyDescent="0.3">
      <c r="A30">
        <v>29</v>
      </c>
      <c r="B30" t="s">
        <v>22</v>
      </c>
      <c r="C30" t="s">
        <v>8</v>
      </c>
      <c r="D30" t="s">
        <v>23</v>
      </c>
      <c r="E30" t="s">
        <v>65</v>
      </c>
      <c r="F30" t="s">
        <v>66</v>
      </c>
      <c r="G30" s="3" t="s">
        <v>342</v>
      </c>
      <c r="H30" s="2">
        <v>43</v>
      </c>
      <c r="I30" t="s">
        <v>209</v>
      </c>
      <c r="J30" t="s">
        <v>267</v>
      </c>
      <c r="L30" t="s">
        <v>221</v>
      </c>
      <c r="M30">
        <v>12</v>
      </c>
      <c r="N30" t="s">
        <v>235</v>
      </c>
      <c r="O30">
        <v>9</v>
      </c>
      <c r="P30" s="5">
        <v>3694.5</v>
      </c>
      <c r="Q30" s="8">
        <v>15</v>
      </c>
      <c r="R30" s="5">
        <f t="shared" si="0"/>
        <v>4248.6749999999993</v>
      </c>
      <c r="S30" s="6">
        <f t="shared" si="5"/>
        <v>55232.774999999994</v>
      </c>
      <c r="T30" s="6">
        <f t="shared" si="6"/>
        <v>11046.555</v>
      </c>
      <c r="U30" s="6">
        <f t="shared" si="3"/>
        <v>66279.329999999987</v>
      </c>
    </row>
    <row r="31" spans="1:21" x14ac:dyDescent="0.3">
      <c r="A31">
        <v>30</v>
      </c>
      <c r="B31" t="s">
        <v>22</v>
      </c>
      <c r="C31" t="s">
        <v>8</v>
      </c>
      <c r="D31" t="s">
        <v>23</v>
      </c>
      <c r="E31" t="s">
        <v>67</v>
      </c>
      <c r="F31" t="s">
        <v>68</v>
      </c>
      <c r="G31" s="3" t="s">
        <v>348</v>
      </c>
      <c r="H31" s="2">
        <v>21</v>
      </c>
      <c r="I31" t="s">
        <v>216</v>
      </c>
      <c r="J31" t="s">
        <v>263</v>
      </c>
      <c r="L31" t="s">
        <v>221</v>
      </c>
      <c r="M31">
        <v>0</v>
      </c>
      <c r="N31" t="s">
        <v>235</v>
      </c>
      <c r="O31">
        <v>7</v>
      </c>
      <c r="P31" s="5">
        <v>3240.5</v>
      </c>
      <c r="Q31" s="8">
        <v>19</v>
      </c>
      <c r="R31" s="5">
        <f t="shared" si="0"/>
        <v>3856.1949999999997</v>
      </c>
      <c r="S31" s="6">
        <f t="shared" si="5"/>
        <v>50130.534999999996</v>
      </c>
      <c r="T31" s="6">
        <f t="shared" si="6"/>
        <v>10026.107</v>
      </c>
      <c r="U31" s="6">
        <f t="shared" si="3"/>
        <v>60156.641999999993</v>
      </c>
    </row>
    <row r="32" spans="1:21" x14ac:dyDescent="0.3">
      <c r="A32">
        <v>31</v>
      </c>
      <c r="B32" t="s">
        <v>22</v>
      </c>
      <c r="C32" t="s">
        <v>8</v>
      </c>
      <c r="D32" t="s">
        <v>23</v>
      </c>
      <c r="E32" t="s">
        <v>69</v>
      </c>
      <c r="F32" t="s">
        <v>70</v>
      </c>
      <c r="G32" s="3" t="s">
        <v>349</v>
      </c>
      <c r="H32" s="2">
        <v>36</v>
      </c>
      <c r="I32" t="s">
        <v>216</v>
      </c>
      <c r="J32" t="s">
        <v>263</v>
      </c>
      <c r="L32" t="s">
        <v>221</v>
      </c>
      <c r="M32">
        <v>14</v>
      </c>
      <c r="N32" t="s">
        <v>235</v>
      </c>
      <c r="O32">
        <v>7</v>
      </c>
      <c r="P32" s="5">
        <v>3240.5</v>
      </c>
      <c r="Q32" s="8">
        <v>22</v>
      </c>
      <c r="R32" s="5">
        <f t="shared" si="0"/>
        <v>3953.41</v>
      </c>
      <c r="S32" s="6">
        <f t="shared" si="5"/>
        <v>51394.33</v>
      </c>
      <c r="T32" s="6">
        <f t="shared" si="6"/>
        <v>10278.866000000002</v>
      </c>
      <c r="U32" s="6">
        <f t="shared" si="3"/>
        <v>61673.196000000004</v>
      </c>
    </row>
    <row r="33" spans="1:21" x14ac:dyDescent="0.3">
      <c r="A33">
        <v>32</v>
      </c>
      <c r="B33" t="s">
        <v>22</v>
      </c>
      <c r="C33" t="s">
        <v>8</v>
      </c>
      <c r="D33" t="s">
        <v>9</v>
      </c>
      <c r="E33" t="s">
        <v>441</v>
      </c>
      <c r="F33" t="s">
        <v>40</v>
      </c>
      <c r="G33" s="3" t="s">
        <v>350</v>
      </c>
      <c r="H33" s="2">
        <v>63</v>
      </c>
      <c r="I33" t="s">
        <v>214</v>
      </c>
      <c r="J33" t="s">
        <v>248</v>
      </c>
      <c r="L33" t="s">
        <v>221</v>
      </c>
      <c r="M33">
        <v>20</v>
      </c>
      <c r="N33" t="s">
        <v>236</v>
      </c>
      <c r="P33" s="5">
        <v>7900</v>
      </c>
      <c r="Q33" s="1">
        <v>9</v>
      </c>
      <c r="R33" s="5">
        <f t="shared" si="0"/>
        <v>8611</v>
      </c>
      <c r="S33" s="6">
        <f t="shared" si="5"/>
        <v>111943</v>
      </c>
      <c r="T33" s="6">
        <f t="shared" si="6"/>
        <v>22388.600000000002</v>
      </c>
      <c r="U33" s="6">
        <f t="shared" si="3"/>
        <v>134331.6</v>
      </c>
    </row>
    <row r="34" spans="1:21" x14ac:dyDescent="0.3">
      <c r="A34">
        <v>33</v>
      </c>
      <c r="B34" t="s">
        <v>22</v>
      </c>
      <c r="C34" t="s">
        <v>8</v>
      </c>
      <c r="D34" t="s">
        <v>23</v>
      </c>
      <c r="E34" t="s">
        <v>71</v>
      </c>
      <c r="F34" t="s">
        <v>72</v>
      </c>
      <c r="G34" s="3" t="s">
        <v>351</v>
      </c>
      <c r="H34" s="2">
        <v>50</v>
      </c>
      <c r="I34" t="s">
        <v>216</v>
      </c>
      <c r="J34" t="s">
        <v>263</v>
      </c>
      <c r="L34" t="s">
        <v>221</v>
      </c>
      <c r="M34">
        <v>20</v>
      </c>
      <c r="N34" t="s">
        <v>235</v>
      </c>
      <c r="O34">
        <v>5</v>
      </c>
      <c r="P34" s="5">
        <v>2884</v>
      </c>
      <c r="Q34" s="8">
        <v>18</v>
      </c>
      <c r="R34" s="5">
        <f t="shared" ref="R34:R65" si="7">P34*(1+Q34/100)</f>
        <v>3403.12</v>
      </c>
      <c r="S34" s="6">
        <f t="shared" si="5"/>
        <v>44240.56</v>
      </c>
      <c r="T34" s="6">
        <f t="shared" si="6"/>
        <v>8848.1119999999992</v>
      </c>
      <c r="U34" s="6">
        <f t="shared" ref="U34:U65" si="8">T34+S34</f>
        <v>53088.671999999999</v>
      </c>
    </row>
    <row r="35" spans="1:21" x14ac:dyDescent="0.3">
      <c r="A35">
        <v>34</v>
      </c>
      <c r="B35" t="s">
        <v>22</v>
      </c>
      <c r="C35" t="s">
        <v>8</v>
      </c>
      <c r="D35" t="s">
        <v>23</v>
      </c>
      <c r="E35" t="s">
        <v>73</v>
      </c>
      <c r="F35" t="s">
        <v>74</v>
      </c>
      <c r="G35" s="3" t="s">
        <v>352</v>
      </c>
      <c r="H35" s="2">
        <v>55</v>
      </c>
      <c r="I35" t="s">
        <v>211</v>
      </c>
      <c r="J35" t="s">
        <v>246</v>
      </c>
      <c r="L35" t="s">
        <v>221</v>
      </c>
      <c r="M35">
        <v>5</v>
      </c>
      <c r="N35" t="s">
        <v>235</v>
      </c>
      <c r="O35">
        <v>13</v>
      </c>
      <c r="P35" s="5">
        <v>4780</v>
      </c>
      <c r="Q35" s="8">
        <v>16</v>
      </c>
      <c r="R35" s="5">
        <f t="shared" si="7"/>
        <v>5544.7999999999993</v>
      </c>
      <c r="S35" s="6">
        <f t="shared" si="5"/>
        <v>72082.399999999994</v>
      </c>
      <c r="T35" s="6">
        <f t="shared" si="6"/>
        <v>14416.48</v>
      </c>
      <c r="U35" s="6">
        <f t="shared" si="8"/>
        <v>86498.87999999999</v>
      </c>
    </row>
    <row r="36" spans="1:21" x14ac:dyDescent="0.3">
      <c r="A36">
        <v>35</v>
      </c>
      <c r="B36" t="s">
        <v>22</v>
      </c>
      <c r="C36" t="s">
        <v>8</v>
      </c>
      <c r="D36" t="s">
        <v>23</v>
      </c>
      <c r="E36" t="s">
        <v>28</v>
      </c>
      <c r="F36" t="s">
        <v>75</v>
      </c>
      <c r="G36" s="3" t="s">
        <v>328</v>
      </c>
      <c r="H36" s="2">
        <v>49</v>
      </c>
      <c r="I36" t="s">
        <v>211</v>
      </c>
      <c r="J36" t="s">
        <v>246</v>
      </c>
      <c r="L36" t="s">
        <v>221</v>
      </c>
      <c r="M36">
        <v>5</v>
      </c>
      <c r="N36" t="s">
        <v>235</v>
      </c>
      <c r="O36">
        <v>12</v>
      </c>
      <c r="P36" s="5">
        <v>4488</v>
      </c>
      <c r="Q36" s="8">
        <v>14</v>
      </c>
      <c r="R36" s="5">
        <f t="shared" si="7"/>
        <v>5116.3200000000006</v>
      </c>
      <c r="S36" s="6">
        <f t="shared" si="5"/>
        <v>66512.160000000003</v>
      </c>
      <c r="T36" s="6">
        <f t="shared" si="6"/>
        <v>13302.432000000001</v>
      </c>
      <c r="U36" s="6">
        <f t="shared" si="8"/>
        <v>79814.592000000004</v>
      </c>
    </row>
    <row r="37" spans="1:21" x14ac:dyDescent="0.3">
      <c r="A37">
        <v>36</v>
      </c>
      <c r="B37" t="s">
        <v>7</v>
      </c>
      <c r="C37" t="s">
        <v>8</v>
      </c>
      <c r="D37" t="s">
        <v>12</v>
      </c>
      <c r="E37" t="s">
        <v>76</v>
      </c>
      <c r="F37" t="s">
        <v>77</v>
      </c>
      <c r="G37" s="3" t="s">
        <v>353</v>
      </c>
      <c r="H37" s="2">
        <v>25</v>
      </c>
      <c r="I37" t="s">
        <v>216</v>
      </c>
      <c r="J37" t="s">
        <v>263</v>
      </c>
      <c r="L37" t="s">
        <v>221</v>
      </c>
      <c r="M37">
        <v>1</v>
      </c>
      <c r="N37" t="s">
        <v>235</v>
      </c>
      <c r="O37">
        <v>8</v>
      </c>
      <c r="P37" s="5">
        <v>3467.5</v>
      </c>
      <c r="Q37" s="8">
        <v>4</v>
      </c>
      <c r="R37" s="5">
        <f t="shared" si="7"/>
        <v>3606.2000000000003</v>
      </c>
      <c r="S37" s="6">
        <f t="shared" si="5"/>
        <v>46880.600000000006</v>
      </c>
      <c r="T37" s="6">
        <f t="shared" si="6"/>
        <v>9376.1200000000008</v>
      </c>
      <c r="U37" s="6">
        <f t="shared" si="8"/>
        <v>56256.720000000008</v>
      </c>
    </row>
    <row r="38" spans="1:21" x14ac:dyDescent="0.3">
      <c r="A38">
        <v>37</v>
      </c>
      <c r="B38" t="s">
        <v>7</v>
      </c>
      <c r="C38" t="s">
        <v>8</v>
      </c>
      <c r="D38" t="s">
        <v>12</v>
      </c>
      <c r="E38" t="s">
        <v>78</v>
      </c>
      <c r="F38" t="s">
        <v>79</v>
      </c>
      <c r="G38" s="3" t="s">
        <v>354</v>
      </c>
      <c r="H38" s="2">
        <v>41</v>
      </c>
      <c r="I38" t="s">
        <v>210</v>
      </c>
      <c r="J38" t="s">
        <v>272</v>
      </c>
      <c r="L38" t="s">
        <v>221</v>
      </c>
      <c r="M38">
        <v>3</v>
      </c>
      <c r="N38" t="s">
        <v>236</v>
      </c>
      <c r="P38" s="5">
        <v>8300</v>
      </c>
      <c r="Q38" s="1">
        <v>11</v>
      </c>
      <c r="R38" s="5">
        <f t="shared" si="7"/>
        <v>9213</v>
      </c>
      <c r="S38" s="6">
        <f t="shared" si="5"/>
        <v>119769</v>
      </c>
      <c r="T38" s="6">
        <f t="shared" si="6"/>
        <v>23953.800000000003</v>
      </c>
      <c r="U38" s="6">
        <f t="shared" si="8"/>
        <v>143722.79999999999</v>
      </c>
    </row>
    <row r="39" spans="1:21" x14ac:dyDescent="0.3">
      <c r="A39">
        <v>38</v>
      </c>
      <c r="B39" t="s">
        <v>22</v>
      </c>
      <c r="C39" t="s">
        <v>8</v>
      </c>
      <c r="D39" t="s">
        <v>23</v>
      </c>
      <c r="E39" t="s">
        <v>80</v>
      </c>
      <c r="F39" t="s">
        <v>81</v>
      </c>
      <c r="G39" s="3" t="s">
        <v>355</v>
      </c>
      <c r="H39" s="2">
        <v>32</v>
      </c>
      <c r="I39" t="s">
        <v>209</v>
      </c>
      <c r="J39" t="s">
        <v>269</v>
      </c>
      <c r="L39" t="s">
        <v>221</v>
      </c>
      <c r="M39">
        <v>12</v>
      </c>
      <c r="N39" t="s">
        <v>235</v>
      </c>
      <c r="O39">
        <v>12</v>
      </c>
      <c r="P39" s="5">
        <v>4488</v>
      </c>
      <c r="Q39" s="8">
        <v>22</v>
      </c>
      <c r="R39" s="5">
        <f t="shared" si="7"/>
        <v>5475.36</v>
      </c>
      <c r="S39" s="6">
        <f t="shared" si="5"/>
        <v>71179.679999999993</v>
      </c>
      <c r="T39" s="6">
        <f t="shared" si="6"/>
        <v>14235.936</v>
      </c>
      <c r="U39" s="6">
        <f t="shared" si="8"/>
        <v>85415.615999999995</v>
      </c>
    </row>
    <row r="40" spans="1:21" x14ac:dyDescent="0.3">
      <c r="A40">
        <v>39</v>
      </c>
      <c r="B40" t="s">
        <v>7</v>
      </c>
      <c r="C40" t="s">
        <v>8</v>
      </c>
      <c r="D40" t="s">
        <v>9</v>
      </c>
      <c r="E40" t="s">
        <v>76</v>
      </c>
      <c r="F40" t="s">
        <v>82</v>
      </c>
      <c r="G40" s="3" t="s">
        <v>356</v>
      </c>
      <c r="H40" s="2">
        <v>37</v>
      </c>
      <c r="I40" t="s">
        <v>215</v>
      </c>
      <c r="J40" t="s">
        <v>265</v>
      </c>
      <c r="L40" t="s">
        <v>221</v>
      </c>
      <c r="M40">
        <v>8</v>
      </c>
      <c r="N40" t="s">
        <v>235</v>
      </c>
      <c r="O40">
        <v>10</v>
      </c>
      <c r="P40" s="5">
        <v>3937.5</v>
      </c>
      <c r="Q40" s="8">
        <v>12</v>
      </c>
      <c r="R40" s="5">
        <f t="shared" si="7"/>
        <v>4410</v>
      </c>
      <c r="S40" s="6">
        <f t="shared" si="5"/>
        <v>57330</v>
      </c>
      <c r="T40" s="6">
        <f t="shared" si="6"/>
        <v>11466</v>
      </c>
      <c r="U40" s="6">
        <f t="shared" si="8"/>
        <v>68796</v>
      </c>
    </row>
    <row r="41" spans="1:21" x14ac:dyDescent="0.3">
      <c r="A41">
        <v>40</v>
      </c>
      <c r="B41" t="s">
        <v>22</v>
      </c>
      <c r="C41" t="s">
        <v>8</v>
      </c>
      <c r="D41" t="s">
        <v>23</v>
      </c>
      <c r="E41" t="s">
        <v>83</v>
      </c>
      <c r="F41" t="s">
        <v>84</v>
      </c>
      <c r="G41" s="3" t="s">
        <v>357</v>
      </c>
      <c r="H41" s="2">
        <v>33</v>
      </c>
      <c r="I41" t="s">
        <v>216</v>
      </c>
      <c r="J41" t="s">
        <v>263</v>
      </c>
      <c r="L41" t="s">
        <v>221</v>
      </c>
      <c r="M41">
        <v>5</v>
      </c>
      <c r="N41" t="s">
        <v>235</v>
      </c>
      <c r="O41">
        <v>6</v>
      </c>
      <c r="P41" s="5">
        <v>3046</v>
      </c>
      <c r="Q41" s="8">
        <v>13</v>
      </c>
      <c r="R41" s="5">
        <f t="shared" si="7"/>
        <v>3441.9799999999996</v>
      </c>
      <c r="S41" s="6">
        <f t="shared" si="5"/>
        <v>44745.739999999991</v>
      </c>
      <c r="T41" s="6">
        <f t="shared" si="6"/>
        <v>8949.1479999999992</v>
      </c>
      <c r="U41" s="6">
        <f t="shared" si="8"/>
        <v>53694.887999999992</v>
      </c>
    </row>
    <row r="42" spans="1:21" x14ac:dyDescent="0.3">
      <c r="A42">
        <v>41</v>
      </c>
      <c r="B42" t="s">
        <v>22</v>
      </c>
      <c r="C42" t="s">
        <v>8</v>
      </c>
      <c r="D42" t="s">
        <v>23</v>
      </c>
      <c r="E42" t="s">
        <v>85</v>
      </c>
      <c r="F42" t="s">
        <v>86</v>
      </c>
      <c r="G42" s="3" t="s">
        <v>358</v>
      </c>
      <c r="H42" s="2">
        <v>59</v>
      </c>
      <c r="I42" t="s">
        <v>214</v>
      </c>
      <c r="J42" t="s">
        <v>248</v>
      </c>
      <c r="L42" t="s">
        <v>221</v>
      </c>
      <c r="M42">
        <v>17</v>
      </c>
      <c r="N42" t="s">
        <v>236</v>
      </c>
      <c r="P42" s="5">
        <v>8800</v>
      </c>
      <c r="Q42" s="1">
        <v>4</v>
      </c>
      <c r="R42" s="5">
        <f t="shared" si="7"/>
        <v>9152</v>
      </c>
      <c r="S42" s="6">
        <f t="shared" si="5"/>
        <v>118976</v>
      </c>
      <c r="T42" s="6">
        <f t="shared" si="6"/>
        <v>23795.200000000001</v>
      </c>
      <c r="U42" s="6">
        <f t="shared" si="8"/>
        <v>142771.20000000001</v>
      </c>
    </row>
    <row r="43" spans="1:21" x14ac:dyDescent="0.3">
      <c r="A43">
        <v>42</v>
      </c>
      <c r="B43" t="s">
        <v>7</v>
      </c>
      <c r="C43" t="s">
        <v>8</v>
      </c>
      <c r="D43" t="s">
        <v>12</v>
      </c>
      <c r="E43" t="s">
        <v>87</v>
      </c>
      <c r="F43" t="s">
        <v>54</v>
      </c>
      <c r="G43" s="3" t="s">
        <v>359</v>
      </c>
      <c r="H43" s="2">
        <v>35</v>
      </c>
      <c r="I43" t="s">
        <v>214</v>
      </c>
      <c r="J43" t="s">
        <v>250</v>
      </c>
      <c r="L43" t="s">
        <v>221</v>
      </c>
      <c r="M43">
        <v>15</v>
      </c>
      <c r="N43" t="s">
        <v>235</v>
      </c>
      <c r="O43">
        <v>12</v>
      </c>
      <c r="P43" s="5">
        <v>4488</v>
      </c>
      <c r="Q43" s="8">
        <v>19</v>
      </c>
      <c r="R43" s="5">
        <f t="shared" si="7"/>
        <v>5340.7199999999993</v>
      </c>
      <c r="S43" s="6">
        <f t="shared" si="5"/>
        <v>69429.359999999986</v>
      </c>
      <c r="T43" s="6">
        <f t="shared" si="6"/>
        <v>13885.871999999998</v>
      </c>
      <c r="U43" s="6">
        <f t="shared" si="8"/>
        <v>83315.231999999989</v>
      </c>
    </row>
    <row r="44" spans="1:21" x14ac:dyDescent="0.3">
      <c r="A44">
        <v>43</v>
      </c>
      <c r="B44" t="s">
        <v>22</v>
      </c>
      <c r="C44" t="s">
        <v>8</v>
      </c>
      <c r="D44" t="s">
        <v>23</v>
      </c>
      <c r="E44" t="s">
        <v>88</v>
      </c>
      <c r="F44" t="s">
        <v>89</v>
      </c>
      <c r="G44" s="3" t="s">
        <v>360</v>
      </c>
      <c r="H44" s="2">
        <v>23</v>
      </c>
      <c r="I44" t="s">
        <v>214</v>
      </c>
      <c r="J44" t="s">
        <v>250</v>
      </c>
      <c r="K44" t="s">
        <v>219</v>
      </c>
      <c r="L44" t="s">
        <v>221</v>
      </c>
      <c r="M44">
        <v>3</v>
      </c>
      <c r="N44" t="s">
        <v>235</v>
      </c>
      <c r="O44">
        <v>12</v>
      </c>
      <c r="P44" s="5">
        <v>4488</v>
      </c>
      <c r="Q44" s="8">
        <v>5</v>
      </c>
      <c r="R44" s="5">
        <f t="shared" si="7"/>
        <v>4712.4000000000005</v>
      </c>
      <c r="S44" s="6">
        <f t="shared" si="5"/>
        <v>61261.200000000004</v>
      </c>
      <c r="T44" s="6">
        <f t="shared" si="6"/>
        <v>12252.240000000002</v>
      </c>
      <c r="U44" s="6">
        <f t="shared" si="8"/>
        <v>73513.440000000002</v>
      </c>
    </row>
    <row r="45" spans="1:21" x14ac:dyDescent="0.3">
      <c r="A45">
        <v>44</v>
      </c>
      <c r="B45" t="s">
        <v>7</v>
      </c>
      <c r="C45" t="s">
        <v>438</v>
      </c>
      <c r="D45" t="s">
        <v>9</v>
      </c>
      <c r="E45" t="s">
        <v>224</v>
      </c>
      <c r="F45" t="s">
        <v>223</v>
      </c>
      <c r="G45" s="3" t="s">
        <v>361</v>
      </c>
      <c r="H45" s="2">
        <v>23</v>
      </c>
      <c r="I45" t="s">
        <v>210</v>
      </c>
      <c r="J45" t="s">
        <v>274</v>
      </c>
      <c r="L45" t="s">
        <v>222</v>
      </c>
      <c r="M45">
        <v>1</v>
      </c>
      <c r="N45" t="s">
        <v>236</v>
      </c>
      <c r="P45" s="5">
        <v>4500</v>
      </c>
      <c r="Q45" s="1">
        <v>8</v>
      </c>
      <c r="R45" s="5">
        <f t="shared" si="7"/>
        <v>4860</v>
      </c>
      <c r="S45" s="6">
        <f t="shared" si="5"/>
        <v>63180</v>
      </c>
      <c r="T45" s="6">
        <f>S45*0.3</f>
        <v>18954</v>
      </c>
      <c r="U45" s="6">
        <f t="shared" si="8"/>
        <v>82134</v>
      </c>
    </row>
    <row r="46" spans="1:21" x14ac:dyDescent="0.3">
      <c r="A46">
        <v>45</v>
      </c>
      <c r="B46" t="s">
        <v>22</v>
      </c>
      <c r="C46" t="s">
        <v>8</v>
      </c>
      <c r="D46" t="s">
        <v>23</v>
      </c>
      <c r="E46" t="s">
        <v>90</v>
      </c>
      <c r="F46" t="s">
        <v>91</v>
      </c>
      <c r="G46" s="3" t="s">
        <v>362</v>
      </c>
      <c r="H46" s="2">
        <v>26</v>
      </c>
      <c r="I46" t="s">
        <v>216</v>
      </c>
      <c r="J46" t="s">
        <v>262</v>
      </c>
      <c r="L46" t="s">
        <v>221</v>
      </c>
      <c r="M46">
        <v>6</v>
      </c>
      <c r="N46" t="s">
        <v>235</v>
      </c>
      <c r="O46">
        <v>8</v>
      </c>
      <c r="P46" s="5">
        <v>3467.5</v>
      </c>
      <c r="Q46" s="8">
        <v>6</v>
      </c>
      <c r="R46" s="5">
        <f t="shared" si="7"/>
        <v>3675.55</v>
      </c>
      <c r="S46" s="6">
        <f t="shared" si="5"/>
        <v>47782.15</v>
      </c>
      <c r="T46" s="6">
        <f t="shared" ref="T46:T81" si="9">S46*0.2</f>
        <v>9556.43</v>
      </c>
      <c r="U46" s="6">
        <f t="shared" si="8"/>
        <v>57338.58</v>
      </c>
    </row>
    <row r="47" spans="1:21" x14ac:dyDescent="0.3">
      <c r="A47">
        <v>46</v>
      </c>
      <c r="B47" t="s">
        <v>7</v>
      </c>
      <c r="C47" t="s">
        <v>8</v>
      </c>
      <c r="D47" t="s">
        <v>9</v>
      </c>
      <c r="E47" t="s">
        <v>92</v>
      </c>
      <c r="F47" t="s">
        <v>18</v>
      </c>
      <c r="G47" s="3" t="s">
        <v>363</v>
      </c>
      <c r="H47" s="2">
        <v>55</v>
      </c>
      <c r="I47" t="s">
        <v>216</v>
      </c>
      <c r="J47" t="s">
        <v>262</v>
      </c>
      <c r="L47" t="s">
        <v>221</v>
      </c>
      <c r="M47">
        <v>15</v>
      </c>
      <c r="N47" t="s">
        <v>235</v>
      </c>
      <c r="O47">
        <v>8</v>
      </c>
      <c r="P47" s="5">
        <v>3467.5</v>
      </c>
      <c r="Q47" s="8">
        <v>12</v>
      </c>
      <c r="R47" s="5">
        <f t="shared" si="7"/>
        <v>3883.6000000000004</v>
      </c>
      <c r="S47" s="6">
        <f t="shared" si="5"/>
        <v>50486.8</v>
      </c>
      <c r="T47" s="6">
        <f t="shared" si="9"/>
        <v>10097.36</v>
      </c>
      <c r="U47" s="6">
        <f t="shared" si="8"/>
        <v>60584.160000000003</v>
      </c>
    </row>
    <row r="48" spans="1:21" x14ac:dyDescent="0.3">
      <c r="A48">
        <v>47</v>
      </c>
      <c r="B48" t="s">
        <v>22</v>
      </c>
      <c r="C48" t="s">
        <v>8</v>
      </c>
      <c r="D48" t="s">
        <v>23</v>
      </c>
      <c r="E48" t="s">
        <v>69</v>
      </c>
      <c r="F48" t="s">
        <v>93</v>
      </c>
      <c r="G48" s="3" t="s">
        <v>364</v>
      </c>
      <c r="H48" s="2">
        <v>45</v>
      </c>
      <c r="I48" t="s">
        <v>211</v>
      </c>
      <c r="J48" t="s">
        <v>248</v>
      </c>
      <c r="L48" t="s">
        <v>221</v>
      </c>
      <c r="M48">
        <v>15</v>
      </c>
      <c r="N48" t="s">
        <v>235</v>
      </c>
      <c r="O48">
        <v>14</v>
      </c>
      <c r="P48" s="5">
        <v>5071.5</v>
      </c>
      <c r="Q48" s="8">
        <v>15</v>
      </c>
      <c r="R48" s="5">
        <f t="shared" si="7"/>
        <v>5832.2249999999995</v>
      </c>
      <c r="S48" s="6">
        <f t="shared" si="5"/>
        <v>75818.924999999988</v>
      </c>
      <c r="T48" s="6">
        <f t="shared" si="9"/>
        <v>15163.784999999998</v>
      </c>
      <c r="U48" s="6">
        <f t="shared" si="8"/>
        <v>90982.709999999992</v>
      </c>
    </row>
    <row r="49" spans="1:21" x14ac:dyDescent="0.3">
      <c r="A49">
        <v>48</v>
      </c>
      <c r="B49" t="s">
        <v>7</v>
      </c>
      <c r="C49" t="s">
        <v>8</v>
      </c>
      <c r="D49" t="s">
        <v>12</v>
      </c>
      <c r="E49" t="s">
        <v>36</v>
      </c>
      <c r="F49" t="s">
        <v>94</v>
      </c>
      <c r="G49" s="3" t="s">
        <v>365</v>
      </c>
      <c r="H49" s="2">
        <v>26</v>
      </c>
      <c r="I49" t="s">
        <v>216</v>
      </c>
      <c r="J49" t="s">
        <v>263</v>
      </c>
      <c r="L49" t="s">
        <v>221</v>
      </c>
      <c r="M49">
        <v>5</v>
      </c>
      <c r="N49" t="s">
        <v>235</v>
      </c>
      <c r="O49">
        <v>8</v>
      </c>
      <c r="P49" s="5">
        <v>3467.5</v>
      </c>
      <c r="Q49" s="8">
        <v>14</v>
      </c>
      <c r="R49" s="5">
        <f t="shared" si="7"/>
        <v>3952.9500000000003</v>
      </c>
      <c r="S49" s="6">
        <f t="shared" si="5"/>
        <v>51388.350000000006</v>
      </c>
      <c r="T49" s="6">
        <f t="shared" si="9"/>
        <v>10277.670000000002</v>
      </c>
      <c r="U49" s="6">
        <f t="shared" si="8"/>
        <v>61666.020000000004</v>
      </c>
    </row>
    <row r="50" spans="1:21" x14ac:dyDescent="0.3">
      <c r="A50">
        <v>49</v>
      </c>
      <c r="B50" t="s">
        <v>22</v>
      </c>
      <c r="C50" t="s">
        <v>8</v>
      </c>
      <c r="D50" t="s">
        <v>23</v>
      </c>
      <c r="E50" t="s">
        <v>95</v>
      </c>
      <c r="F50" t="s">
        <v>96</v>
      </c>
      <c r="G50" s="3" t="s">
        <v>366</v>
      </c>
      <c r="H50" s="2">
        <v>48</v>
      </c>
      <c r="I50" t="s">
        <v>209</v>
      </c>
      <c r="J50" t="s">
        <v>268</v>
      </c>
      <c r="L50" t="s">
        <v>221</v>
      </c>
      <c r="M50">
        <v>20</v>
      </c>
      <c r="N50" t="s">
        <v>236</v>
      </c>
      <c r="P50" s="5">
        <v>7900</v>
      </c>
      <c r="Q50" s="1">
        <v>12</v>
      </c>
      <c r="R50" s="5">
        <f t="shared" si="7"/>
        <v>8848</v>
      </c>
      <c r="S50" s="6">
        <f t="shared" si="5"/>
        <v>115024</v>
      </c>
      <c r="T50" s="6">
        <f t="shared" si="9"/>
        <v>23004.800000000003</v>
      </c>
      <c r="U50" s="6">
        <f t="shared" si="8"/>
        <v>138028.79999999999</v>
      </c>
    </row>
    <row r="51" spans="1:21" x14ac:dyDescent="0.3">
      <c r="A51">
        <v>50</v>
      </c>
      <c r="B51" t="s">
        <v>22</v>
      </c>
      <c r="C51" t="s">
        <v>8</v>
      </c>
      <c r="D51" t="s">
        <v>23</v>
      </c>
      <c r="E51" t="s">
        <v>97</v>
      </c>
      <c r="F51" t="s">
        <v>98</v>
      </c>
      <c r="G51" s="3" t="s">
        <v>367</v>
      </c>
      <c r="H51" s="2">
        <v>44</v>
      </c>
      <c r="I51" t="s">
        <v>209</v>
      </c>
      <c r="J51" t="s">
        <v>268</v>
      </c>
      <c r="L51" t="s">
        <v>221</v>
      </c>
      <c r="M51">
        <v>12</v>
      </c>
      <c r="N51" t="s">
        <v>235</v>
      </c>
      <c r="O51">
        <v>15</v>
      </c>
      <c r="P51" s="5">
        <v>5363</v>
      </c>
      <c r="Q51" s="8">
        <v>18</v>
      </c>
      <c r="R51" s="5">
        <f t="shared" si="7"/>
        <v>6328.3399999999992</v>
      </c>
      <c r="S51" s="6">
        <f t="shared" si="5"/>
        <v>82268.419999999984</v>
      </c>
      <c r="T51" s="6">
        <f t="shared" si="9"/>
        <v>16453.683999999997</v>
      </c>
      <c r="U51" s="6">
        <f t="shared" si="8"/>
        <v>98722.103999999978</v>
      </c>
    </row>
    <row r="52" spans="1:21" x14ac:dyDescent="0.3">
      <c r="A52">
        <v>51</v>
      </c>
      <c r="B52" t="s">
        <v>7</v>
      </c>
      <c r="C52" t="s">
        <v>8</v>
      </c>
      <c r="D52" t="s">
        <v>12</v>
      </c>
      <c r="E52" t="s">
        <v>99</v>
      </c>
      <c r="F52" t="s">
        <v>100</v>
      </c>
      <c r="G52" s="3" t="s">
        <v>368</v>
      </c>
      <c r="H52" s="2">
        <v>64</v>
      </c>
      <c r="I52" t="s">
        <v>216</v>
      </c>
      <c r="J52" t="s">
        <v>255</v>
      </c>
      <c r="K52" t="s">
        <v>219</v>
      </c>
      <c r="L52" t="s">
        <v>221</v>
      </c>
      <c r="M52">
        <v>22</v>
      </c>
      <c r="N52" t="s">
        <v>235</v>
      </c>
      <c r="O52">
        <v>9</v>
      </c>
      <c r="P52" s="5">
        <v>3694.5</v>
      </c>
      <c r="Q52" s="8">
        <v>5</v>
      </c>
      <c r="R52" s="5">
        <f t="shared" si="7"/>
        <v>3879.2250000000004</v>
      </c>
      <c r="S52" s="6">
        <f t="shared" ref="S52:S83" si="10">R52*13</f>
        <v>50429.925000000003</v>
      </c>
      <c r="T52" s="6">
        <f t="shared" si="9"/>
        <v>10085.985000000001</v>
      </c>
      <c r="U52" s="6">
        <f t="shared" si="8"/>
        <v>60515.91</v>
      </c>
    </row>
    <row r="53" spans="1:21" x14ac:dyDescent="0.3">
      <c r="A53">
        <v>52</v>
      </c>
      <c r="B53" t="s">
        <v>22</v>
      </c>
      <c r="C53" t="s">
        <v>8</v>
      </c>
      <c r="D53" t="s">
        <v>23</v>
      </c>
      <c r="E53" t="s">
        <v>101</v>
      </c>
      <c r="F53" t="s">
        <v>86</v>
      </c>
      <c r="G53" s="3" t="s">
        <v>369</v>
      </c>
      <c r="H53" s="2">
        <v>63</v>
      </c>
      <c r="I53" t="s">
        <v>215</v>
      </c>
      <c r="J53" t="s">
        <v>264</v>
      </c>
      <c r="L53" t="s">
        <v>221</v>
      </c>
      <c r="M53">
        <v>21</v>
      </c>
      <c r="N53" t="s">
        <v>236</v>
      </c>
      <c r="P53" s="5">
        <v>7350</v>
      </c>
      <c r="Q53" s="1">
        <v>9</v>
      </c>
      <c r="R53" s="5">
        <f t="shared" si="7"/>
        <v>8011.5000000000009</v>
      </c>
      <c r="S53" s="6">
        <f t="shared" si="10"/>
        <v>104149.50000000001</v>
      </c>
      <c r="T53" s="6">
        <f t="shared" si="9"/>
        <v>20829.900000000005</v>
      </c>
      <c r="U53" s="6">
        <f t="shared" si="8"/>
        <v>124979.40000000002</v>
      </c>
    </row>
    <row r="54" spans="1:21" x14ac:dyDescent="0.3">
      <c r="A54">
        <v>53</v>
      </c>
      <c r="B54" t="s">
        <v>22</v>
      </c>
      <c r="C54" t="s">
        <v>8</v>
      </c>
      <c r="D54" t="s">
        <v>23</v>
      </c>
      <c r="E54" t="s">
        <v>102</v>
      </c>
      <c r="F54" t="s">
        <v>103</v>
      </c>
      <c r="G54" s="3" t="s">
        <v>359</v>
      </c>
      <c r="H54" s="2">
        <v>36</v>
      </c>
      <c r="I54" t="s">
        <v>211</v>
      </c>
      <c r="J54" t="s">
        <v>248</v>
      </c>
      <c r="L54" t="s">
        <v>221</v>
      </c>
      <c r="M54">
        <v>4</v>
      </c>
      <c r="N54" t="s">
        <v>236</v>
      </c>
      <c r="P54" s="5">
        <v>8000</v>
      </c>
      <c r="Q54" s="1">
        <v>3</v>
      </c>
      <c r="R54" s="5">
        <f t="shared" si="7"/>
        <v>8240</v>
      </c>
      <c r="S54" s="6">
        <f t="shared" si="10"/>
        <v>107120</v>
      </c>
      <c r="T54" s="6">
        <f t="shared" si="9"/>
        <v>21424</v>
      </c>
      <c r="U54" s="6">
        <f t="shared" si="8"/>
        <v>128544</v>
      </c>
    </row>
    <row r="55" spans="1:21" x14ac:dyDescent="0.3">
      <c r="A55">
        <v>54</v>
      </c>
      <c r="B55" t="s">
        <v>7</v>
      </c>
      <c r="C55" t="s">
        <v>8</v>
      </c>
      <c r="D55" t="s">
        <v>104</v>
      </c>
      <c r="E55" t="s">
        <v>105</v>
      </c>
      <c r="F55" t="s">
        <v>106</v>
      </c>
      <c r="G55" s="3" t="s">
        <v>370</v>
      </c>
      <c r="H55" s="2">
        <v>29</v>
      </c>
      <c r="I55" t="s">
        <v>209</v>
      </c>
      <c r="J55" t="s">
        <v>268</v>
      </c>
      <c r="L55" t="s">
        <v>221</v>
      </c>
      <c r="M55">
        <v>5</v>
      </c>
      <c r="N55" t="s">
        <v>236</v>
      </c>
      <c r="P55" s="5">
        <v>7500</v>
      </c>
      <c r="Q55" s="1">
        <v>10</v>
      </c>
      <c r="R55" s="5">
        <f t="shared" si="7"/>
        <v>8250</v>
      </c>
      <c r="S55" s="6">
        <f t="shared" si="10"/>
        <v>107250</v>
      </c>
      <c r="T55" s="6">
        <f t="shared" si="9"/>
        <v>21450</v>
      </c>
      <c r="U55" s="6">
        <f t="shared" si="8"/>
        <v>128700</v>
      </c>
    </row>
    <row r="56" spans="1:21" x14ac:dyDescent="0.3">
      <c r="A56">
        <v>55</v>
      </c>
      <c r="B56" t="s">
        <v>22</v>
      </c>
      <c r="C56" t="s">
        <v>8</v>
      </c>
      <c r="D56" t="s">
        <v>23</v>
      </c>
      <c r="E56" t="s">
        <v>107</v>
      </c>
      <c r="F56" t="s">
        <v>108</v>
      </c>
      <c r="G56" s="3" t="s">
        <v>371</v>
      </c>
      <c r="H56" s="2">
        <v>35</v>
      </c>
      <c r="I56" t="s">
        <v>215</v>
      </c>
      <c r="J56" t="s">
        <v>265</v>
      </c>
      <c r="L56" t="s">
        <v>221</v>
      </c>
      <c r="M56">
        <v>12</v>
      </c>
      <c r="N56" t="s">
        <v>235</v>
      </c>
      <c r="O56">
        <v>9</v>
      </c>
      <c r="P56" s="5">
        <v>3694.5</v>
      </c>
      <c r="Q56" s="8">
        <v>14</v>
      </c>
      <c r="R56" s="5">
        <f t="shared" si="7"/>
        <v>4211.7300000000005</v>
      </c>
      <c r="S56" s="6">
        <f t="shared" si="10"/>
        <v>54752.490000000005</v>
      </c>
      <c r="T56" s="6">
        <f t="shared" si="9"/>
        <v>10950.498000000001</v>
      </c>
      <c r="U56" s="6">
        <f t="shared" si="8"/>
        <v>65702.988000000012</v>
      </c>
    </row>
    <row r="57" spans="1:21" x14ac:dyDescent="0.3">
      <c r="A57">
        <v>56</v>
      </c>
      <c r="B57" t="s">
        <v>22</v>
      </c>
      <c r="C57" t="s">
        <v>8</v>
      </c>
      <c r="D57" t="s">
        <v>23</v>
      </c>
      <c r="E57" t="s">
        <v>109</v>
      </c>
      <c r="F57" t="s">
        <v>110</v>
      </c>
      <c r="G57" s="3" t="s">
        <v>372</v>
      </c>
      <c r="H57" s="2">
        <v>57</v>
      </c>
      <c r="I57" t="s">
        <v>216</v>
      </c>
      <c r="J57" t="s">
        <v>263</v>
      </c>
      <c r="L57" t="s">
        <v>221</v>
      </c>
      <c r="M57">
        <v>19</v>
      </c>
      <c r="N57" t="s">
        <v>235</v>
      </c>
      <c r="O57">
        <v>6</v>
      </c>
      <c r="P57" s="5">
        <v>3046</v>
      </c>
      <c r="Q57" s="8">
        <v>21</v>
      </c>
      <c r="R57" s="5">
        <f t="shared" si="7"/>
        <v>3685.66</v>
      </c>
      <c r="S57" s="6">
        <f t="shared" si="10"/>
        <v>47913.58</v>
      </c>
      <c r="T57" s="6">
        <f t="shared" si="9"/>
        <v>9582.7160000000003</v>
      </c>
      <c r="U57" s="6">
        <f t="shared" si="8"/>
        <v>57496.296000000002</v>
      </c>
    </row>
    <row r="58" spans="1:21" x14ac:dyDescent="0.3">
      <c r="A58">
        <v>57</v>
      </c>
      <c r="B58" t="s">
        <v>7</v>
      </c>
      <c r="C58" t="s">
        <v>8</v>
      </c>
      <c r="D58" t="s">
        <v>9</v>
      </c>
      <c r="E58" t="s">
        <v>111</v>
      </c>
      <c r="F58" t="s">
        <v>112</v>
      </c>
      <c r="G58" s="3" t="s">
        <v>373</v>
      </c>
      <c r="H58" s="2">
        <v>44</v>
      </c>
      <c r="I58" t="s">
        <v>216</v>
      </c>
      <c r="J58" t="s">
        <v>263</v>
      </c>
      <c r="L58" t="s">
        <v>221</v>
      </c>
      <c r="M58">
        <v>18</v>
      </c>
      <c r="N58" t="s">
        <v>235</v>
      </c>
      <c r="O58">
        <v>7</v>
      </c>
      <c r="P58" s="5">
        <v>3240.5</v>
      </c>
      <c r="Q58" s="8">
        <v>16</v>
      </c>
      <c r="R58" s="5">
        <f t="shared" si="7"/>
        <v>3758.9799999999996</v>
      </c>
      <c r="S58" s="6">
        <f t="shared" si="10"/>
        <v>48866.739999999991</v>
      </c>
      <c r="T58" s="6">
        <f t="shared" si="9"/>
        <v>9773.3479999999981</v>
      </c>
      <c r="U58" s="6">
        <f t="shared" si="8"/>
        <v>58640.087999999989</v>
      </c>
    </row>
    <row r="59" spans="1:21" x14ac:dyDescent="0.3">
      <c r="A59">
        <v>58</v>
      </c>
      <c r="B59" t="s">
        <v>22</v>
      </c>
      <c r="C59" t="s">
        <v>8</v>
      </c>
      <c r="D59" t="s">
        <v>23</v>
      </c>
      <c r="E59" t="s">
        <v>113</v>
      </c>
      <c r="F59" t="s">
        <v>114</v>
      </c>
      <c r="G59" s="3" t="s">
        <v>374</v>
      </c>
      <c r="H59" s="2">
        <v>56</v>
      </c>
      <c r="I59" t="s">
        <v>216</v>
      </c>
      <c r="J59" t="s">
        <v>255</v>
      </c>
      <c r="L59" t="s">
        <v>221</v>
      </c>
      <c r="M59">
        <v>16</v>
      </c>
      <c r="N59" t="s">
        <v>235</v>
      </c>
      <c r="O59">
        <v>8</v>
      </c>
      <c r="P59" s="5">
        <v>3467.5</v>
      </c>
      <c r="Q59" s="8">
        <v>21</v>
      </c>
      <c r="R59" s="5">
        <f t="shared" si="7"/>
        <v>4195.6750000000002</v>
      </c>
      <c r="S59" s="6">
        <f t="shared" si="10"/>
        <v>54543.775000000001</v>
      </c>
      <c r="T59" s="6">
        <f t="shared" si="9"/>
        <v>10908.755000000001</v>
      </c>
      <c r="U59" s="6">
        <f t="shared" si="8"/>
        <v>65452.53</v>
      </c>
    </row>
    <row r="60" spans="1:21" x14ac:dyDescent="0.3">
      <c r="A60">
        <v>59</v>
      </c>
      <c r="B60" t="s">
        <v>7</v>
      </c>
      <c r="C60" t="s">
        <v>8</v>
      </c>
      <c r="D60" t="s">
        <v>12</v>
      </c>
      <c r="E60" t="s">
        <v>15</v>
      </c>
      <c r="F60" t="s">
        <v>115</v>
      </c>
      <c r="G60" s="3" t="s">
        <v>375</v>
      </c>
      <c r="H60" s="2">
        <v>38</v>
      </c>
      <c r="I60" t="s">
        <v>216</v>
      </c>
      <c r="J60" t="s">
        <v>263</v>
      </c>
      <c r="L60" t="s">
        <v>221</v>
      </c>
      <c r="M60">
        <v>12</v>
      </c>
      <c r="N60" t="s">
        <v>235</v>
      </c>
      <c r="O60">
        <v>6</v>
      </c>
      <c r="P60" s="5">
        <v>3046</v>
      </c>
      <c r="Q60" s="8">
        <v>14</v>
      </c>
      <c r="R60" s="5">
        <f t="shared" si="7"/>
        <v>3472.4400000000005</v>
      </c>
      <c r="S60" s="6">
        <f t="shared" si="10"/>
        <v>45141.720000000008</v>
      </c>
      <c r="T60" s="6">
        <f t="shared" si="9"/>
        <v>9028.3440000000028</v>
      </c>
      <c r="U60" s="6">
        <f t="shared" si="8"/>
        <v>54170.064000000013</v>
      </c>
    </row>
    <row r="61" spans="1:21" x14ac:dyDescent="0.3">
      <c r="A61">
        <v>60</v>
      </c>
      <c r="B61" t="s">
        <v>7</v>
      </c>
      <c r="C61" t="s">
        <v>8</v>
      </c>
      <c r="D61" t="s">
        <v>104</v>
      </c>
      <c r="E61" t="s">
        <v>116</v>
      </c>
      <c r="F61" t="s">
        <v>117</v>
      </c>
      <c r="G61" s="3" t="s">
        <v>376</v>
      </c>
      <c r="H61" s="2">
        <v>61</v>
      </c>
      <c r="I61" t="s">
        <v>209</v>
      </c>
      <c r="J61" t="s">
        <v>271</v>
      </c>
      <c r="K61" t="s">
        <v>219</v>
      </c>
      <c r="L61" t="s">
        <v>221</v>
      </c>
      <c r="M61">
        <v>16</v>
      </c>
      <c r="N61" t="s">
        <v>236</v>
      </c>
      <c r="P61" s="5">
        <v>10500</v>
      </c>
      <c r="Q61" s="1">
        <v>5</v>
      </c>
      <c r="R61" s="5">
        <f t="shared" si="7"/>
        <v>11025</v>
      </c>
      <c r="S61" s="6">
        <f t="shared" si="10"/>
        <v>143325</v>
      </c>
      <c r="T61" s="6">
        <f t="shared" si="9"/>
        <v>28665</v>
      </c>
      <c r="U61" s="6">
        <f t="shared" si="8"/>
        <v>171990</v>
      </c>
    </row>
    <row r="62" spans="1:21" x14ac:dyDescent="0.3">
      <c r="A62">
        <v>61</v>
      </c>
      <c r="B62" t="s">
        <v>22</v>
      </c>
      <c r="C62" t="s">
        <v>8</v>
      </c>
      <c r="D62" t="s">
        <v>23</v>
      </c>
      <c r="E62" t="s">
        <v>118</v>
      </c>
      <c r="F62" t="s">
        <v>119</v>
      </c>
      <c r="G62" s="3" t="s">
        <v>356</v>
      </c>
      <c r="H62" s="2">
        <v>22</v>
      </c>
      <c r="I62" t="s">
        <v>216</v>
      </c>
      <c r="J62" t="s">
        <v>263</v>
      </c>
      <c r="L62" t="s">
        <v>221</v>
      </c>
      <c r="M62">
        <v>2</v>
      </c>
      <c r="N62" t="s">
        <v>235</v>
      </c>
      <c r="O62">
        <v>6</v>
      </c>
      <c r="P62" s="5">
        <v>3046</v>
      </c>
      <c r="Q62" s="8">
        <v>22</v>
      </c>
      <c r="R62" s="5">
        <f t="shared" si="7"/>
        <v>3716.12</v>
      </c>
      <c r="S62" s="6">
        <f t="shared" si="10"/>
        <v>48309.56</v>
      </c>
      <c r="T62" s="6">
        <f t="shared" si="9"/>
        <v>9661.9120000000003</v>
      </c>
      <c r="U62" s="6">
        <f t="shared" si="8"/>
        <v>57971.471999999994</v>
      </c>
    </row>
    <row r="63" spans="1:21" x14ac:dyDescent="0.3">
      <c r="A63">
        <v>62</v>
      </c>
      <c r="B63" t="s">
        <v>7</v>
      </c>
      <c r="C63" t="s">
        <v>8</v>
      </c>
      <c r="D63" t="s">
        <v>9</v>
      </c>
      <c r="E63" t="s">
        <v>120</v>
      </c>
      <c r="F63" t="s">
        <v>91</v>
      </c>
      <c r="G63" s="3" t="s">
        <v>349</v>
      </c>
      <c r="H63" s="2">
        <v>58</v>
      </c>
      <c r="I63" t="s">
        <v>216</v>
      </c>
      <c r="J63" t="s">
        <v>263</v>
      </c>
      <c r="K63" t="s">
        <v>219</v>
      </c>
      <c r="L63" t="s">
        <v>221</v>
      </c>
      <c r="M63">
        <v>5</v>
      </c>
      <c r="N63" t="s">
        <v>235</v>
      </c>
      <c r="O63">
        <v>8</v>
      </c>
      <c r="P63" s="5">
        <v>3467.5</v>
      </c>
      <c r="Q63" s="8">
        <v>8</v>
      </c>
      <c r="R63" s="5">
        <f t="shared" si="7"/>
        <v>3744.9</v>
      </c>
      <c r="S63" s="6">
        <f t="shared" si="10"/>
        <v>48683.700000000004</v>
      </c>
      <c r="T63" s="6">
        <f t="shared" si="9"/>
        <v>9736.7400000000016</v>
      </c>
      <c r="U63" s="6">
        <f t="shared" si="8"/>
        <v>58420.44</v>
      </c>
    </row>
    <row r="64" spans="1:21" x14ac:dyDescent="0.3">
      <c r="A64">
        <v>63</v>
      </c>
      <c r="B64" t="s">
        <v>7</v>
      </c>
      <c r="C64" t="s">
        <v>8</v>
      </c>
      <c r="D64" t="s">
        <v>9</v>
      </c>
      <c r="E64" t="s">
        <v>121</v>
      </c>
      <c r="F64" t="s">
        <v>122</v>
      </c>
      <c r="G64" s="3" t="s">
        <v>377</v>
      </c>
      <c r="H64" s="2">
        <v>47</v>
      </c>
      <c r="I64" t="s">
        <v>211</v>
      </c>
      <c r="J64" t="s">
        <v>247</v>
      </c>
      <c r="L64" t="s">
        <v>221</v>
      </c>
      <c r="M64">
        <v>8</v>
      </c>
      <c r="N64" t="s">
        <v>236</v>
      </c>
      <c r="P64" s="5">
        <v>7600</v>
      </c>
      <c r="Q64" s="1">
        <v>19</v>
      </c>
      <c r="R64" s="5">
        <f t="shared" si="7"/>
        <v>9044</v>
      </c>
      <c r="S64" s="6">
        <f t="shared" si="10"/>
        <v>117572</v>
      </c>
      <c r="T64" s="6">
        <f t="shared" si="9"/>
        <v>23514.400000000001</v>
      </c>
      <c r="U64" s="6">
        <f t="shared" si="8"/>
        <v>141086.39999999999</v>
      </c>
    </row>
    <row r="65" spans="1:21" x14ac:dyDescent="0.3">
      <c r="A65">
        <v>64</v>
      </c>
      <c r="B65" t="s">
        <v>22</v>
      </c>
      <c r="C65" t="s">
        <v>8</v>
      </c>
      <c r="D65" t="s">
        <v>23</v>
      </c>
      <c r="E65" t="s">
        <v>123</v>
      </c>
      <c r="F65" t="s">
        <v>89</v>
      </c>
      <c r="G65" s="3" t="s">
        <v>370</v>
      </c>
      <c r="H65" s="2">
        <v>35</v>
      </c>
      <c r="I65" t="s">
        <v>209</v>
      </c>
      <c r="J65" t="s">
        <v>268</v>
      </c>
      <c r="L65" t="s">
        <v>221</v>
      </c>
      <c r="M65">
        <v>8</v>
      </c>
      <c r="N65" t="s">
        <v>235</v>
      </c>
      <c r="O65">
        <v>16</v>
      </c>
      <c r="P65" s="5">
        <v>6043.5</v>
      </c>
      <c r="Q65" s="8">
        <v>5</v>
      </c>
      <c r="R65" s="5">
        <f t="shared" si="7"/>
        <v>6345.6750000000002</v>
      </c>
      <c r="S65" s="6">
        <f t="shared" si="10"/>
        <v>82493.775000000009</v>
      </c>
      <c r="T65" s="6">
        <f t="shared" si="9"/>
        <v>16498.755000000001</v>
      </c>
      <c r="U65" s="6">
        <f t="shared" si="8"/>
        <v>98992.530000000013</v>
      </c>
    </row>
    <row r="66" spans="1:21" x14ac:dyDescent="0.3">
      <c r="A66">
        <v>65</v>
      </c>
      <c r="B66" t="s">
        <v>22</v>
      </c>
      <c r="C66" t="s">
        <v>8</v>
      </c>
      <c r="D66" t="s">
        <v>23</v>
      </c>
      <c r="E66" t="s">
        <v>124</v>
      </c>
      <c r="F66" t="s">
        <v>125</v>
      </c>
      <c r="G66" s="3" t="s">
        <v>378</v>
      </c>
      <c r="H66" s="2">
        <v>19</v>
      </c>
      <c r="I66" t="s">
        <v>209</v>
      </c>
      <c r="J66" t="s">
        <v>267</v>
      </c>
      <c r="L66" t="s">
        <v>221</v>
      </c>
      <c r="M66">
        <v>0</v>
      </c>
      <c r="N66" t="s">
        <v>235</v>
      </c>
      <c r="O66">
        <v>7</v>
      </c>
      <c r="P66" s="5">
        <v>3240.5</v>
      </c>
      <c r="Q66" s="8">
        <v>6</v>
      </c>
      <c r="R66" s="5">
        <f t="shared" ref="R66:R97" si="11">P66*(1+Q66/100)</f>
        <v>3434.9300000000003</v>
      </c>
      <c r="S66" s="6">
        <f t="shared" si="10"/>
        <v>44654.090000000004</v>
      </c>
      <c r="T66" s="6">
        <f t="shared" si="9"/>
        <v>8930.8180000000011</v>
      </c>
      <c r="U66" s="6">
        <f t="shared" ref="U66:U97" si="12">T66+S66</f>
        <v>53584.908000000003</v>
      </c>
    </row>
    <row r="67" spans="1:21" x14ac:dyDescent="0.3">
      <c r="A67">
        <v>66</v>
      </c>
      <c r="B67" t="s">
        <v>22</v>
      </c>
      <c r="C67" t="s">
        <v>8</v>
      </c>
      <c r="D67" t="s">
        <v>23</v>
      </c>
      <c r="E67" t="s">
        <v>124</v>
      </c>
      <c r="F67" t="s">
        <v>126</v>
      </c>
      <c r="G67" s="3" t="s">
        <v>379</v>
      </c>
      <c r="H67" s="2">
        <v>48</v>
      </c>
      <c r="I67" t="s">
        <v>214</v>
      </c>
      <c r="J67" t="s">
        <v>249</v>
      </c>
      <c r="L67" t="s">
        <v>221</v>
      </c>
      <c r="M67">
        <v>12</v>
      </c>
      <c r="N67" t="s">
        <v>235</v>
      </c>
      <c r="O67">
        <v>13</v>
      </c>
      <c r="P67" s="5">
        <v>4780</v>
      </c>
      <c r="Q67" s="8">
        <v>2</v>
      </c>
      <c r="R67" s="5">
        <f t="shared" si="11"/>
        <v>4875.6000000000004</v>
      </c>
      <c r="S67" s="6">
        <f t="shared" si="10"/>
        <v>63382.8</v>
      </c>
      <c r="T67" s="6">
        <f t="shared" si="9"/>
        <v>12676.560000000001</v>
      </c>
      <c r="U67" s="6">
        <f t="shared" si="12"/>
        <v>76059.360000000001</v>
      </c>
    </row>
    <row r="68" spans="1:21" x14ac:dyDescent="0.3">
      <c r="A68">
        <v>67</v>
      </c>
      <c r="B68" t="s">
        <v>7</v>
      </c>
      <c r="C68" t="s">
        <v>8</v>
      </c>
      <c r="D68" t="s">
        <v>9</v>
      </c>
      <c r="E68" t="s">
        <v>78</v>
      </c>
      <c r="F68" t="s">
        <v>127</v>
      </c>
      <c r="G68" s="3" t="s">
        <v>380</v>
      </c>
      <c r="H68" s="2">
        <v>63</v>
      </c>
      <c r="I68" t="s">
        <v>216</v>
      </c>
      <c r="J68" t="s">
        <v>263</v>
      </c>
      <c r="K68" t="s">
        <v>219</v>
      </c>
      <c r="L68" t="s">
        <v>221</v>
      </c>
      <c r="M68">
        <v>17</v>
      </c>
      <c r="N68" t="s">
        <v>235</v>
      </c>
      <c r="O68">
        <v>8</v>
      </c>
      <c r="P68" s="5">
        <v>3467.5</v>
      </c>
      <c r="Q68" s="8">
        <v>9</v>
      </c>
      <c r="R68" s="5">
        <f t="shared" si="11"/>
        <v>3779.5750000000003</v>
      </c>
      <c r="S68" s="6">
        <f t="shared" si="10"/>
        <v>49134.475000000006</v>
      </c>
      <c r="T68" s="6">
        <f t="shared" si="9"/>
        <v>9826.8950000000023</v>
      </c>
      <c r="U68" s="6">
        <f t="shared" si="12"/>
        <v>58961.37000000001</v>
      </c>
    </row>
    <row r="69" spans="1:21" x14ac:dyDescent="0.3">
      <c r="A69">
        <v>68</v>
      </c>
      <c r="B69" t="s">
        <v>7</v>
      </c>
      <c r="C69" t="s">
        <v>8</v>
      </c>
      <c r="D69" t="s">
        <v>12</v>
      </c>
      <c r="E69" t="s">
        <v>17</v>
      </c>
      <c r="F69" t="s">
        <v>128</v>
      </c>
      <c r="G69" s="3" t="s">
        <v>381</v>
      </c>
      <c r="H69" s="2">
        <v>55</v>
      </c>
      <c r="I69" t="s">
        <v>216</v>
      </c>
      <c r="J69" t="s">
        <v>258</v>
      </c>
      <c r="L69" t="s">
        <v>221</v>
      </c>
      <c r="M69">
        <v>5</v>
      </c>
      <c r="N69" t="s">
        <v>235</v>
      </c>
      <c r="O69">
        <v>10</v>
      </c>
      <c r="P69" s="5">
        <v>3937.5</v>
      </c>
      <c r="Q69" s="8">
        <v>11</v>
      </c>
      <c r="R69" s="5">
        <f t="shared" si="11"/>
        <v>4370.625</v>
      </c>
      <c r="S69" s="6">
        <f t="shared" si="10"/>
        <v>56818.125</v>
      </c>
      <c r="T69" s="6">
        <f t="shared" si="9"/>
        <v>11363.625</v>
      </c>
      <c r="U69" s="6">
        <f t="shared" si="12"/>
        <v>68181.75</v>
      </c>
    </row>
    <row r="70" spans="1:21" x14ac:dyDescent="0.3">
      <c r="A70">
        <v>69</v>
      </c>
      <c r="B70" t="s">
        <v>7</v>
      </c>
      <c r="C70" t="s">
        <v>8</v>
      </c>
      <c r="D70" t="s">
        <v>9</v>
      </c>
      <c r="E70" t="s">
        <v>99</v>
      </c>
      <c r="F70" t="s">
        <v>129</v>
      </c>
      <c r="G70" s="3" t="s">
        <v>382</v>
      </c>
      <c r="H70" s="2">
        <v>45</v>
      </c>
      <c r="I70" t="s">
        <v>209</v>
      </c>
      <c r="J70" t="s">
        <v>268</v>
      </c>
      <c r="K70" t="s">
        <v>219</v>
      </c>
      <c r="L70" t="s">
        <v>221</v>
      </c>
      <c r="M70">
        <v>8</v>
      </c>
      <c r="N70" t="s">
        <v>236</v>
      </c>
      <c r="P70" s="5">
        <v>9500</v>
      </c>
      <c r="Q70" s="1">
        <v>17</v>
      </c>
      <c r="R70" s="5">
        <f t="shared" si="11"/>
        <v>11115</v>
      </c>
      <c r="S70" s="6">
        <f t="shared" si="10"/>
        <v>144495</v>
      </c>
      <c r="T70" s="6">
        <f t="shared" si="9"/>
        <v>28899</v>
      </c>
      <c r="U70" s="6">
        <f t="shared" si="12"/>
        <v>173394</v>
      </c>
    </row>
    <row r="71" spans="1:21" x14ac:dyDescent="0.3">
      <c r="A71">
        <v>70</v>
      </c>
      <c r="B71" t="s">
        <v>22</v>
      </c>
      <c r="C71" t="s">
        <v>8</v>
      </c>
      <c r="D71" t="s">
        <v>23</v>
      </c>
      <c r="E71" t="s">
        <v>55</v>
      </c>
      <c r="F71" t="s">
        <v>130</v>
      </c>
      <c r="G71" s="3" t="s">
        <v>383</v>
      </c>
      <c r="H71" s="2">
        <v>19</v>
      </c>
      <c r="I71" t="s">
        <v>214</v>
      </c>
      <c r="J71" t="s">
        <v>252</v>
      </c>
      <c r="L71" t="s">
        <v>221</v>
      </c>
      <c r="M71">
        <v>0</v>
      </c>
      <c r="N71" t="s">
        <v>235</v>
      </c>
      <c r="O71">
        <v>7</v>
      </c>
      <c r="P71" s="5">
        <v>3240.5</v>
      </c>
      <c r="Q71" s="8">
        <v>3</v>
      </c>
      <c r="R71" s="5">
        <f t="shared" si="11"/>
        <v>3337.7150000000001</v>
      </c>
      <c r="S71" s="6">
        <f t="shared" si="10"/>
        <v>43390.294999999998</v>
      </c>
      <c r="T71" s="6">
        <f t="shared" si="9"/>
        <v>8678.0589999999993</v>
      </c>
      <c r="U71" s="6">
        <f t="shared" si="12"/>
        <v>52068.353999999999</v>
      </c>
    </row>
    <row r="72" spans="1:21" x14ac:dyDescent="0.3">
      <c r="A72">
        <v>71</v>
      </c>
      <c r="B72" t="s">
        <v>7</v>
      </c>
      <c r="C72" t="s">
        <v>8</v>
      </c>
      <c r="D72" t="s">
        <v>12</v>
      </c>
      <c r="E72" t="s">
        <v>131</v>
      </c>
      <c r="F72" t="s">
        <v>96</v>
      </c>
      <c r="G72" s="3" t="s">
        <v>384</v>
      </c>
      <c r="H72" s="2">
        <v>50</v>
      </c>
      <c r="I72" t="s">
        <v>216</v>
      </c>
      <c r="J72" t="s">
        <v>257</v>
      </c>
      <c r="L72" t="s">
        <v>221</v>
      </c>
      <c r="M72">
        <v>12</v>
      </c>
      <c r="N72" t="s">
        <v>235</v>
      </c>
      <c r="O72">
        <v>11</v>
      </c>
      <c r="P72" s="5">
        <v>4196.5</v>
      </c>
      <c r="Q72" s="8">
        <v>10</v>
      </c>
      <c r="R72" s="5">
        <f t="shared" si="11"/>
        <v>4616.1500000000005</v>
      </c>
      <c r="S72" s="6">
        <f t="shared" si="10"/>
        <v>60009.950000000004</v>
      </c>
      <c r="T72" s="6">
        <f t="shared" si="9"/>
        <v>12001.990000000002</v>
      </c>
      <c r="U72" s="6">
        <f t="shared" si="12"/>
        <v>72011.94</v>
      </c>
    </row>
    <row r="73" spans="1:21" x14ac:dyDescent="0.3">
      <c r="A73">
        <v>72</v>
      </c>
      <c r="B73" t="s">
        <v>22</v>
      </c>
      <c r="C73" t="s">
        <v>8</v>
      </c>
      <c r="D73" t="s">
        <v>23</v>
      </c>
      <c r="E73" t="s">
        <v>132</v>
      </c>
      <c r="F73" t="s">
        <v>37</v>
      </c>
      <c r="G73" s="3" t="s">
        <v>385</v>
      </c>
      <c r="H73" s="2">
        <v>31</v>
      </c>
      <c r="I73" t="s">
        <v>216</v>
      </c>
      <c r="J73" t="s">
        <v>263</v>
      </c>
      <c r="L73" t="s">
        <v>221</v>
      </c>
      <c r="M73">
        <v>5</v>
      </c>
      <c r="N73" t="s">
        <v>235</v>
      </c>
      <c r="O73">
        <v>8</v>
      </c>
      <c r="P73" s="5">
        <v>3467.5</v>
      </c>
      <c r="Q73" s="8">
        <v>21</v>
      </c>
      <c r="R73" s="5">
        <f t="shared" si="11"/>
        <v>4195.6750000000002</v>
      </c>
      <c r="S73" s="6">
        <f t="shared" si="10"/>
        <v>54543.775000000001</v>
      </c>
      <c r="T73" s="6">
        <f t="shared" si="9"/>
        <v>10908.755000000001</v>
      </c>
      <c r="U73" s="6">
        <f t="shared" si="12"/>
        <v>65452.53</v>
      </c>
    </row>
    <row r="74" spans="1:21" x14ac:dyDescent="0.3">
      <c r="A74">
        <v>73</v>
      </c>
      <c r="B74" t="s">
        <v>22</v>
      </c>
      <c r="C74" t="s">
        <v>8</v>
      </c>
      <c r="D74" t="s">
        <v>23</v>
      </c>
      <c r="E74" t="s">
        <v>85</v>
      </c>
      <c r="F74" t="s">
        <v>133</v>
      </c>
      <c r="G74" s="3" t="s">
        <v>300</v>
      </c>
      <c r="H74" s="2">
        <v>32</v>
      </c>
      <c r="I74" t="s">
        <v>213</v>
      </c>
      <c r="J74" t="s">
        <v>253</v>
      </c>
      <c r="L74" t="s">
        <v>221</v>
      </c>
      <c r="M74">
        <v>4</v>
      </c>
      <c r="N74" t="s">
        <v>235</v>
      </c>
      <c r="O74">
        <v>9</v>
      </c>
      <c r="P74" s="5">
        <v>3694.5</v>
      </c>
      <c r="Q74" s="8">
        <v>12</v>
      </c>
      <c r="R74" s="5">
        <f t="shared" si="11"/>
        <v>4137.84</v>
      </c>
      <c r="S74" s="6">
        <f t="shared" si="10"/>
        <v>53791.92</v>
      </c>
      <c r="T74" s="6">
        <f t="shared" si="9"/>
        <v>10758.384</v>
      </c>
      <c r="U74" s="6">
        <f t="shared" si="12"/>
        <v>64550.303999999996</v>
      </c>
    </row>
    <row r="75" spans="1:21" x14ac:dyDescent="0.3">
      <c r="A75">
        <v>74</v>
      </c>
      <c r="B75" t="s">
        <v>22</v>
      </c>
      <c r="C75" t="s">
        <v>8</v>
      </c>
      <c r="D75" t="s">
        <v>23</v>
      </c>
      <c r="E75" t="s">
        <v>134</v>
      </c>
      <c r="F75" t="s">
        <v>35</v>
      </c>
      <c r="G75" s="3" t="s">
        <v>386</v>
      </c>
      <c r="H75" s="2">
        <v>27</v>
      </c>
      <c r="I75" t="s">
        <v>209</v>
      </c>
      <c r="J75" t="s">
        <v>267</v>
      </c>
      <c r="L75" t="s">
        <v>221</v>
      </c>
      <c r="M75">
        <v>3</v>
      </c>
      <c r="N75" t="s">
        <v>235</v>
      </c>
      <c r="O75">
        <v>8</v>
      </c>
      <c r="P75" s="5">
        <v>3467.5</v>
      </c>
      <c r="Q75" s="8">
        <v>21</v>
      </c>
      <c r="R75" s="5">
        <f t="shared" si="11"/>
        <v>4195.6750000000002</v>
      </c>
      <c r="S75" s="6">
        <f t="shared" si="10"/>
        <v>54543.775000000001</v>
      </c>
      <c r="T75" s="6">
        <f t="shared" si="9"/>
        <v>10908.755000000001</v>
      </c>
      <c r="U75" s="6">
        <f t="shared" si="12"/>
        <v>65452.53</v>
      </c>
    </row>
    <row r="76" spans="1:21" x14ac:dyDescent="0.3">
      <c r="A76">
        <v>75</v>
      </c>
      <c r="B76" t="s">
        <v>22</v>
      </c>
      <c r="C76" t="s">
        <v>8</v>
      </c>
      <c r="D76" t="s">
        <v>23</v>
      </c>
      <c r="E76" t="s">
        <v>135</v>
      </c>
      <c r="F76" t="s">
        <v>119</v>
      </c>
      <c r="G76" s="3" t="s">
        <v>388</v>
      </c>
      <c r="H76" s="2">
        <v>48</v>
      </c>
      <c r="I76" t="s">
        <v>213</v>
      </c>
      <c r="J76" t="s">
        <v>253</v>
      </c>
      <c r="L76" t="s">
        <v>221</v>
      </c>
      <c r="M76">
        <v>12</v>
      </c>
      <c r="N76" t="s">
        <v>235</v>
      </c>
      <c r="O76">
        <v>7</v>
      </c>
      <c r="P76" s="5">
        <v>3240.5</v>
      </c>
      <c r="Q76" s="8">
        <v>2</v>
      </c>
      <c r="R76" s="5">
        <f t="shared" si="11"/>
        <v>3305.31</v>
      </c>
      <c r="S76" s="6">
        <f t="shared" si="10"/>
        <v>42969.03</v>
      </c>
      <c r="T76" s="6">
        <f t="shared" si="9"/>
        <v>8593.8060000000005</v>
      </c>
      <c r="U76" s="6">
        <f t="shared" si="12"/>
        <v>51562.835999999996</v>
      </c>
    </row>
    <row r="77" spans="1:21" x14ac:dyDescent="0.3">
      <c r="A77">
        <v>76</v>
      </c>
      <c r="B77" t="s">
        <v>7</v>
      </c>
      <c r="C77" t="s">
        <v>8</v>
      </c>
      <c r="D77" t="s">
        <v>12</v>
      </c>
      <c r="E77" t="s">
        <v>136</v>
      </c>
      <c r="F77" t="s">
        <v>122</v>
      </c>
      <c r="G77" s="3" t="s">
        <v>387</v>
      </c>
      <c r="H77" s="2">
        <v>65</v>
      </c>
      <c r="I77" t="s">
        <v>216</v>
      </c>
      <c r="J77" t="s">
        <v>255</v>
      </c>
      <c r="L77" t="s">
        <v>221</v>
      </c>
      <c r="M77">
        <v>18</v>
      </c>
      <c r="N77" t="s">
        <v>235</v>
      </c>
      <c r="O77">
        <v>9</v>
      </c>
      <c r="P77" s="5">
        <v>3694.5</v>
      </c>
      <c r="Q77" s="8">
        <v>14</v>
      </c>
      <c r="R77" s="5">
        <f t="shared" si="11"/>
        <v>4211.7300000000005</v>
      </c>
      <c r="S77" s="6">
        <f t="shared" si="10"/>
        <v>54752.490000000005</v>
      </c>
      <c r="T77" s="6">
        <f t="shared" si="9"/>
        <v>10950.498000000001</v>
      </c>
      <c r="U77" s="6">
        <f t="shared" si="12"/>
        <v>65702.988000000012</v>
      </c>
    </row>
    <row r="78" spans="1:21" x14ac:dyDescent="0.3">
      <c r="A78">
        <v>77</v>
      </c>
      <c r="B78" t="s">
        <v>22</v>
      </c>
      <c r="C78" t="s">
        <v>8</v>
      </c>
      <c r="D78" t="s">
        <v>23</v>
      </c>
      <c r="E78" t="s">
        <v>113</v>
      </c>
      <c r="F78" t="s">
        <v>137</v>
      </c>
      <c r="G78" s="3" t="s">
        <v>389</v>
      </c>
      <c r="H78" s="2">
        <v>45</v>
      </c>
      <c r="I78" t="s">
        <v>214</v>
      </c>
      <c r="J78" t="s">
        <v>252</v>
      </c>
      <c r="L78" t="s">
        <v>221</v>
      </c>
      <c r="M78">
        <v>9</v>
      </c>
      <c r="N78" t="s">
        <v>235</v>
      </c>
      <c r="O78">
        <v>8</v>
      </c>
      <c r="P78" s="5">
        <v>3467.5</v>
      </c>
      <c r="Q78" s="8">
        <v>9</v>
      </c>
      <c r="R78" s="5">
        <f t="shared" si="11"/>
        <v>3779.5750000000003</v>
      </c>
      <c r="S78" s="6">
        <f t="shared" si="10"/>
        <v>49134.475000000006</v>
      </c>
      <c r="T78" s="6">
        <f t="shared" si="9"/>
        <v>9826.8950000000023</v>
      </c>
      <c r="U78" s="6">
        <f t="shared" si="12"/>
        <v>58961.37000000001</v>
      </c>
    </row>
    <row r="79" spans="1:21" x14ac:dyDescent="0.3">
      <c r="A79">
        <v>78</v>
      </c>
      <c r="B79" t="s">
        <v>22</v>
      </c>
      <c r="C79" t="s">
        <v>8</v>
      </c>
      <c r="D79" t="s">
        <v>23</v>
      </c>
      <c r="E79" t="s">
        <v>138</v>
      </c>
      <c r="F79" t="s">
        <v>139</v>
      </c>
      <c r="G79" s="3" t="s">
        <v>355</v>
      </c>
      <c r="H79" s="2">
        <v>28</v>
      </c>
      <c r="I79" t="s">
        <v>216</v>
      </c>
      <c r="J79" t="s">
        <v>263</v>
      </c>
      <c r="L79" t="s">
        <v>221</v>
      </c>
      <c r="M79">
        <v>5</v>
      </c>
      <c r="N79" t="s">
        <v>235</v>
      </c>
      <c r="O79">
        <v>7</v>
      </c>
      <c r="P79" s="5">
        <v>3240.5</v>
      </c>
      <c r="Q79" s="8">
        <v>15</v>
      </c>
      <c r="R79" s="5">
        <f t="shared" si="11"/>
        <v>3726.5749999999998</v>
      </c>
      <c r="S79" s="6">
        <f t="shared" si="10"/>
        <v>48445.474999999999</v>
      </c>
      <c r="T79" s="6">
        <f t="shared" si="9"/>
        <v>9689.0949999999993</v>
      </c>
      <c r="U79" s="6">
        <f t="shared" si="12"/>
        <v>58134.57</v>
      </c>
    </row>
    <row r="80" spans="1:21" x14ac:dyDescent="0.3">
      <c r="A80">
        <v>79</v>
      </c>
      <c r="B80" t="s">
        <v>7</v>
      </c>
      <c r="C80" t="s">
        <v>8</v>
      </c>
      <c r="D80" t="s">
        <v>12</v>
      </c>
      <c r="E80" t="s">
        <v>140</v>
      </c>
      <c r="F80" t="s">
        <v>64</v>
      </c>
      <c r="G80" s="3" t="s">
        <v>390</v>
      </c>
      <c r="H80" s="2">
        <v>30</v>
      </c>
      <c r="I80" t="s">
        <v>209</v>
      </c>
      <c r="J80" t="s">
        <v>269</v>
      </c>
      <c r="L80" t="s">
        <v>221</v>
      </c>
      <c r="M80">
        <v>2</v>
      </c>
      <c r="N80" t="s">
        <v>235</v>
      </c>
      <c r="O80">
        <v>12</v>
      </c>
      <c r="P80" s="5">
        <v>4488</v>
      </c>
      <c r="Q80" s="8">
        <v>21</v>
      </c>
      <c r="R80" s="5">
        <f t="shared" si="11"/>
        <v>5430.48</v>
      </c>
      <c r="S80" s="6">
        <f t="shared" si="10"/>
        <v>70596.239999999991</v>
      </c>
      <c r="T80" s="6">
        <f t="shared" si="9"/>
        <v>14119.248</v>
      </c>
      <c r="U80" s="6">
        <f t="shared" si="12"/>
        <v>84715.487999999983</v>
      </c>
    </row>
    <row r="81" spans="1:21" x14ac:dyDescent="0.3">
      <c r="A81">
        <v>80</v>
      </c>
      <c r="B81" t="s">
        <v>22</v>
      </c>
      <c r="C81" t="s">
        <v>8</v>
      </c>
      <c r="D81" t="s">
        <v>23</v>
      </c>
      <c r="E81" t="s">
        <v>67</v>
      </c>
      <c r="F81" t="s">
        <v>141</v>
      </c>
      <c r="G81" s="3" t="s">
        <v>391</v>
      </c>
      <c r="H81" s="2">
        <v>60</v>
      </c>
      <c r="I81" t="s">
        <v>209</v>
      </c>
      <c r="J81" t="s">
        <v>271</v>
      </c>
      <c r="L81" t="s">
        <v>221</v>
      </c>
      <c r="M81">
        <v>12</v>
      </c>
      <c r="N81" t="s">
        <v>236</v>
      </c>
      <c r="P81" s="5">
        <v>8400</v>
      </c>
      <c r="Q81" s="1">
        <v>4</v>
      </c>
      <c r="R81" s="5">
        <f t="shared" si="11"/>
        <v>8736</v>
      </c>
      <c r="S81" s="6">
        <f t="shared" si="10"/>
        <v>113568</v>
      </c>
      <c r="T81" s="6">
        <f t="shared" si="9"/>
        <v>22713.600000000002</v>
      </c>
      <c r="U81" s="6">
        <f t="shared" si="12"/>
        <v>136281.60000000001</v>
      </c>
    </row>
    <row r="82" spans="1:21" x14ac:dyDescent="0.3">
      <c r="A82">
        <v>81</v>
      </c>
      <c r="B82" t="s">
        <v>22</v>
      </c>
      <c r="C82" t="s">
        <v>438</v>
      </c>
      <c r="D82" t="s">
        <v>23</v>
      </c>
      <c r="E82" t="s">
        <v>61</v>
      </c>
      <c r="F82" t="s">
        <v>142</v>
      </c>
      <c r="G82" s="3" t="s">
        <v>392</v>
      </c>
      <c r="H82" s="2">
        <v>55</v>
      </c>
      <c r="I82" t="s">
        <v>210</v>
      </c>
      <c r="J82" t="s">
        <v>273</v>
      </c>
      <c r="L82" t="s">
        <v>222</v>
      </c>
      <c r="M82">
        <v>1</v>
      </c>
      <c r="N82" t="s">
        <v>236</v>
      </c>
      <c r="P82" s="5">
        <v>10500</v>
      </c>
      <c r="Q82" s="1">
        <v>14</v>
      </c>
      <c r="R82" s="5">
        <f t="shared" si="11"/>
        <v>11970.000000000002</v>
      </c>
      <c r="S82" s="6">
        <f t="shared" si="10"/>
        <v>155610.00000000003</v>
      </c>
      <c r="T82" s="6">
        <f>S82*0.3</f>
        <v>46683.000000000007</v>
      </c>
      <c r="U82" s="6">
        <f t="shared" si="12"/>
        <v>202293.00000000003</v>
      </c>
    </row>
    <row r="83" spans="1:21" x14ac:dyDescent="0.3">
      <c r="A83">
        <v>82</v>
      </c>
      <c r="B83" t="s">
        <v>7</v>
      </c>
      <c r="C83" t="s">
        <v>8</v>
      </c>
      <c r="D83" t="s">
        <v>9</v>
      </c>
      <c r="E83" t="s">
        <v>36</v>
      </c>
      <c r="F83" t="s">
        <v>143</v>
      </c>
      <c r="G83" s="3" t="s">
        <v>393</v>
      </c>
      <c r="H83" s="2">
        <v>29</v>
      </c>
      <c r="I83" t="s">
        <v>216</v>
      </c>
      <c r="J83" t="s">
        <v>263</v>
      </c>
      <c r="L83" t="s">
        <v>221</v>
      </c>
      <c r="M83">
        <v>13</v>
      </c>
      <c r="N83" t="s">
        <v>235</v>
      </c>
      <c r="O83">
        <v>6</v>
      </c>
      <c r="P83" s="5">
        <v>3046</v>
      </c>
      <c r="Q83" s="8">
        <v>17</v>
      </c>
      <c r="R83" s="5">
        <f t="shared" si="11"/>
        <v>3563.8199999999997</v>
      </c>
      <c r="S83" s="6">
        <f t="shared" si="10"/>
        <v>46329.659999999996</v>
      </c>
      <c r="T83" s="6">
        <f t="shared" ref="T83:T109" si="13">S83*0.2</f>
        <v>9265.9319999999989</v>
      </c>
      <c r="U83" s="6">
        <f t="shared" si="12"/>
        <v>55595.591999999997</v>
      </c>
    </row>
    <row r="84" spans="1:21" x14ac:dyDescent="0.3">
      <c r="A84">
        <v>83</v>
      </c>
      <c r="B84" t="s">
        <v>7</v>
      </c>
      <c r="C84" t="s">
        <v>8</v>
      </c>
      <c r="D84" t="s">
        <v>12</v>
      </c>
      <c r="E84" t="s">
        <v>10</v>
      </c>
      <c r="F84" t="s">
        <v>144</v>
      </c>
      <c r="G84" s="3" t="s">
        <v>358</v>
      </c>
      <c r="H84" s="2">
        <v>47</v>
      </c>
      <c r="I84" t="s">
        <v>216</v>
      </c>
      <c r="J84" t="s">
        <v>255</v>
      </c>
      <c r="L84" t="s">
        <v>221</v>
      </c>
      <c r="M84">
        <v>14</v>
      </c>
      <c r="N84" t="s">
        <v>235</v>
      </c>
      <c r="O84">
        <v>4</v>
      </c>
      <c r="P84" s="5">
        <v>2722</v>
      </c>
      <c r="Q84" s="8">
        <v>10</v>
      </c>
      <c r="R84" s="5">
        <f t="shared" si="11"/>
        <v>2994.2000000000003</v>
      </c>
      <c r="S84" s="6">
        <f t="shared" ref="S84:S115" si="14">R84*13</f>
        <v>38924.600000000006</v>
      </c>
      <c r="T84" s="6">
        <f t="shared" si="13"/>
        <v>7784.9200000000019</v>
      </c>
      <c r="U84" s="6">
        <f t="shared" si="12"/>
        <v>46709.520000000004</v>
      </c>
    </row>
    <row r="85" spans="1:21" x14ac:dyDescent="0.3">
      <c r="A85">
        <v>84</v>
      </c>
      <c r="B85" t="s">
        <v>22</v>
      </c>
      <c r="C85" t="s">
        <v>8</v>
      </c>
      <c r="D85" t="s">
        <v>23</v>
      </c>
      <c r="E85" t="s">
        <v>145</v>
      </c>
      <c r="F85" t="s">
        <v>146</v>
      </c>
      <c r="G85" s="3" t="s">
        <v>394</v>
      </c>
      <c r="H85" s="2">
        <v>22</v>
      </c>
      <c r="I85" t="s">
        <v>213</v>
      </c>
      <c r="J85" t="s">
        <v>254</v>
      </c>
      <c r="L85" t="s">
        <v>221</v>
      </c>
      <c r="M85">
        <v>0</v>
      </c>
      <c r="N85" t="s">
        <v>235</v>
      </c>
      <c r="O85">
        <v>11</v>
      </c>
      <c r="P85" s="5">
        <v>4196.5</v>
      </c>
      <c r="Q85" s="8">
        <v>17</v>
      </c>
      <c r="R85" s="5">
        <f t="shared" si="11"/>
        <v>4909.9049999999997</v>
      </c>
      <c r="S85" s="6">
        <f t="shared" si="14"/>
        <v>63828.764999999999</v>
      </c>
      <c r="T85" s="6">
        <f t="shared" si="13"/>
        <v>12765.753000000001</v>
      </c>
      <c r="U85" s="6">
        <f t="shared" si="12"/>
        <v>76594.517999999996</v>
      </c>
    </row>
    <row r="86" spans="1:21" x14ac:dyDescent="0.3">
      <c r="A86">
        <v>85</v>
      </c>
      <c r="B86" t="s">
        <v>22</v>
      </c>
      <c r="C86" t="s">
        <v>8</v>
      </c>
      <c r="D86" t="s">
        <v>23</v>
      </c>
      <c r="E86" t="s">
        <v>147</v>
      </c>
      <c r="F86" t="s">
        <v>148</v>
      </c>
      <c r="G86" s="3" t="s">
        <v>395</v>
      </c>
      <c r="H86" s="2">
        <v>47</v>
      </c>
      <c r="I86" t="s">
        <v>216</v>
      </c>
      <c r="J86" t="s">
        <v>255</v>
      </c>
      <c r="L86" t="s">
        <v>221</v>
      </c>
      <c r="M86">
        <v>10</v>
      </c>
      <c r="N86" t="s">
        <v>235</v>
      </c>
      <c r="O86">
        <v>4</v>
      </c>
      <c r="P86" s="5">
        <v>2722</v>
      </c>
      <c r="Q86" s="8">
        <v>17</v>
      </c>
      <c r="R86" s="5">
        <f t="shared" si="11"/>
        <v>3184.74</v>
      </c>
      <c r="S86" s="6">
        <f t="shared" si="14"/>
        <v>41401.619999999995</v>
      </c>
      <c r="T86" s="6">
        <f t="shared" si="13"/>
        <v>8280.3239999999987</v>
      </c>
      <c r="U86" s="6">
        <f t="shared" si="12"/>
        <v>49681.943999999996</v>
      </c>
    </row>
    <row r="87" spans="1:21" x14ac:dyDescent="0.3">
      <c r="A87">
        <v>86</v>
      </c>
      <c r="B87" t="s">
        <v>22</v>
      </c>
      <c r="C87" t="s">
        <v>8</v>
      </c>
      <c r="D87" t="s">
        <v>23</v>
      </c>
      <c r="E87" t="s">
        <v>149</v>
      </c>
      <c r="F87" t="s">
        <v>130</v>
      </c>
      <c r="G87" s="3" t="s">
        <v>396</v>
      </c>
      <c r="H87" s="2">
        <v>38</v>
      </c>
      <c r="I87" t="s">
        <v>213</v>
      </c>
      <c r="J87" t="s">
        <v>253</v>
      </c>
      <c r="L87" t="s">
        <v>221</v>
      </c>
      <c r="M87">
        <v>11</v>
      </c>
      <c r="N87" t="s">
        <v>235</v>
      </c>
      <c r="O87">
        <v>8</v>
      </c>
      <c r="P87" s="5">
        <v>3467.5</v>
      </c>
      <c r="Q87" s="8">
        <v>8</v>
      </c>
      <c r="R87" s="5">
        <f t="shared" si="11"/>
        <v>3744.9</v>
      </c>
      <c r="S87" s="6">
        <f t="shared" si="14"/>
        <v>48683.700000000004</v>
      </c>
      <c r="T87" s="6">
        <f t="shared" si="13"/>
        <v>9736.7400000000016</v>
      </c>
      <c r="U87" s="6">
        <f t="shared" si="12"/>
        <v>58420.44</v>
      </c>
    </row>
    <row r="88" spans="1:21" x14ac:dyDescent="0.3">
      <c r="A88">
        <v>87</v>
      </c>
      <c r="B88" t="s">
        <v>7</v>
      </c>
      <c r="C88" t="s">
        <v>8</v>
      </c>
      <c r="D88" t="s">
        <v>9</v>
      </c>
      <c r="E88" t="s">
        <v>131</v>
      </c>
      <c r="F88" t="s">
        <v>150</v>
      </c>
      <c r="G88" s="3" t="s">
        <v>397</v>
      </c>
      <c r="H88" s="2">
        <v>42</v>
      </c>
      <c r="I88" t="s">
        <v>216</v>
      </c>
      <c r="J88" t="s">
        <v>263</v>
      </c>
      <c r="L88" t="s">
        <v>221</v>
      </c>
      <c r="M88">
        <v>15</v>
      </c>
      <c r="N88" t="s">
        <v>235</v>
      </c>
      <c r="O88">
        <v>7</v>
      </c>
      <c r="P88" s="5">
        <v>3240.5</v>
      </c>
      <c r="Q88" s="8">
        <f t="shared" ref="Q88:Q95" ca="1" si="15">RANDBETWEEN(2,22)</f>
        <v>8</v>
      </c>
      <c r="R88" s="5">
        <f t="shared" ca="1" si="11"/>
        <v>3499.7400000000002</v>
      </c>
      <c r="S88" s="6">
        <f t="shared" ca="1" si="14"/>
        <v>45496.62</v>
      </c>
      <c r="T88" s="6">
        <f t="shared" ca="1" si="13"/>
        <v>9099.3240000000005</v>
      </c>
      <c r="U88" s="6">
        <f t="shared" ca="1" si="12"/>
        <v>54595.944000000003</v>
      </c>
    </row>
    <row r="89" spans="1:21" x14ac:dyDescent="0.3">
      <c r="A89">
        <v>88</v>
      </c>
      <c r="B89" t="s">
        <v>22</v>
      </c>
      <c r="C89" t="s">
        <v>8</v>
      </c>
      <c r="D89" t="s">
        <v>23</v>
      </c>
      <c r="E89" t="s">
        <v>24</v>
      </c>
      <c r="F89" t="s">
        <v>151</v>
      </c>
      <c r="G89" s="3" t="s">
        <v>398</v>
      </c>
      <c r="H89" s="2">
        <v>47</v>
      </c>
      <c r="I89" t="s">
        <v>216</v>
      </c>
      <c r="J89" t="s">
        <v>262</v>
      </c>
      <c r="L89" t="s">
        <v>221</v>
      </c>
      <c r="M89">
        <v>5</v>
      </c>
      <c r="N89" t="s">
        <v>235</v>
      </c>
      <c r="O89">
        <v>8</v>
      </c>
      <c r="P89" s="5">
        <v>3467.5</v>
      </c>
      <c r="Q89" s="8">
        <f t="shared" ca="1" si="15"/>
        <v>12</v>
      </c>
      <c r="R89" s="5">
        <f t="shared" ca="1" si="11"/>
        <v>3883.6000000000004</v>
      </c>
      <c r="S89" s="6">
        <f t="shared" ca="1" si="14"/>
        <v>50486.8</v>
      </c>
      <c r="T89" s="6">
        <f t="shared" ca="1" si="13"/>
        <v>10097.36</v>
      </c>
      <c r="U89" s="6">
        <f t="shared" ca="1" si="12"/>
        <v>60584.160000000003</v>
      </c>
    </row>
    <row r="90" spans="1:21" x14ac:dyDescent="0.3">
      <c r="A90">
        <v>89</v>
      </c>
      <c r="B90" t="s">
        <v>22</v>
      </c>
      <c r="C90" t="s">
        <v>8</v>
      </c>
      <c r="D90" t="s">
        <v>23</v>
      </c>
      <c r="E90" t="s">
        <v>123</v>
      </c>
      <c r="F90" t="s">
        <v>152</v>
      </c>
      <c r="G90" s="3" t="s">
        <v>399</v>
      </c>
      <c r="H90" s="2">
        <v>56</v>
      </c>
      <c r="I90" t="s">
        <v>214</v>
      </c>
      <c r="J90" t="s">
        <v>251</v>
      </c>
      <c r="L90" t="s">
        <v>221</v>
      </c>
      <c r="M90">
        <v>3</v>
      </c>
      <c r="N90" t="s">
        <v>235</v>
      </c>
      <c r="O90">
        <v>8</v>
      </c>
      <c r="P90" s="5">
        <v>3467.5</v>
      </c>
      <c r="Q90" s="8">
        <f t="shared" ca="1" si="15"/>
        <v>2</v>
      </c>
      <c r="R90" s="5">
        <f t="shared" ca="1" si="11"/>
        <v>3536.85</v>
      </c>
      <c r="S90" s="6">
        <f t="shared" ca="1" si="14"/>
        <v>45979.049999999996</v>
      </c>
      <c r="T90" s="6">
        <f t="shared" ca="1" si="13"/>
        <v>9195.81</v>
      </c>
      <c r="U90" s="6">
        <f t="shared" ca="1" si="12"/>
        <v>55174.859999999993</v>
      </c>
    </row>
    <row r="91" spans="1:21" x14ac:dyDescent="0.3">
      <c r="A91">
        <v>90</v>
      </c>
      <c r="B91" t="s">
        <v>7</v>
      </c>
      <c r="C91" t="s">
        <v>8</v>
      </c>
      <c r="D91" t="s">
        <v>12</v>
      </c>
      <c r="E91" t="s">
        <v>87</v>
      </c>
      <c r="F91" t="s">
        <v>153</v>
      </c>
      <c r="G91" s="3" t="s">
        <v>400</v>
      </c>
      <c r="H91" s="2">
        <v>39</v>
      </c>
      <c r="I91" t="s">
        <v>216</v>
      </c>
      <c r="J91" t="s">
        <v>442</v>
      </c>
      <c r="L91" t="s">
        <v>221</v>
      </c>
      <c r="M91">
        <v>7</v>
      </c>
      <c r="N91" t="s">
        <v>235</v>
      </c>
      <c r="O91">
        <v>7</v>
      </c>
      <c r="P91" s="5">
        <v>3240.5</v>
      </c>
      <c r="Q91" s="8">
        <f t="shared" ca="1" si="15"/>
        <v>13</v>
      </c>
      <c r="R91" s="5">
        <f t="shared" ca="1" si="11"/>
        <v>3661.7649999999999</v>
      </c>
      <c r="S91" s="6">
        <f t="shared" ca="1" si="14"/>
        <v>47602.945</v>
      </c>
      <c r="T91" s="6">
        <f t="shared" ca="1" si="13"/>
        <v>9520.5889999999999</v>
      </c>
      <c r="U91" s="6">
        <f t="shared" ca="1" si="12"/>
        <v>57123.534</v>
      </c>
    </row>
    <row r="92" spans="1:21" x14ac:dyDescent="0.3">
      <c r="A92">
        <v>91</v>
      </c>
      <c r="B92" t="s">
        <v>7</v>
      </c>
      <c r="C92" t="s">
        <v>8</v>
      </c>
      <c r="D92" t="s">
        <v>12</v>
      </c>
      <c r="E92" t="s">
        <v>136</v>
      </c>
      <c r="F92" t="s">
        <v>154</v>
      </c>
      <c r="G92" s="3" t="s">
        <v>401</v>
      </c>
      <c r="H92" s="2">
        <v>38</v>
      </c>
      <c r="I92" t="s">
        <v>216</v>
      </c>
      <c r="J92" t="s">
        <v>262</v>
      </c>
      <c r="L92" t="s">
        <v>221</v>
      </c>
      <c r="M92">
        <v>6</v>
      </c>
      <c r="N92" t="s">
        <v>235</v>
      </c>
      <c r="O92">
        <v>9</v>
      </c>
      <c r="P92" s="5">
        <v>3694.5</v>
      </c>
      <c r="Q92" s="8">
        <f t="shared" ca="1" si="15"/>
        <v>10</v>
      </c>
      <c r="R92" s="5">
        <f t="shared" ca="1" si="11"/>
        <v>4063.9500000000003</v>
      </c>
      <c r="S92" s="6">
        <f t="shared" ca="1" si="14"/>
        <v>52831.350000000006</v>
      </c>
      <c r="T92" s="6">
        <f t="shared" ca="1" si="13"/>
        <v>10566.270000000002</v>
      </c>
      <c r="U92" s="6">
        <f t="shared" ca="1" si="12"/>
        <v>63397.62000000001</v>
      </c>
    </row>
    <row r="93" spans="1:21" x14ac:dyDescent="0.3">
      <c r="A93">
        <v>92</v>
      </c>
      <c r="B93" t="s">
        <v>22</v>
      </c>
      <c r="C93" t="s">
        <v>8</v>
      </c>
      <c r="D93" t="s">
        <v>23</v>
      </c>
      <c r="E93" t="s">
        <v>124</v>
      </c>
      <c r="F93" t="s">
        <v>128</v>
      </c>
      <c r="G93" s="3" t="s">
        <v>402</v>
      </c>
      <c r="H93" s="2">
        <v>61</v>
      </c>
      <c r="I93" t="s">
        <v>216</v>
      </c>
      <c r="J93" t="s">
        <v>263</v>
      </c>
      <c r="L93" t="s">
        <v>221</v>
      </c>
      <c r="M93">
        <v>6</v>
      </c>
      <c r="N93" t="s">
        <v>235</v>
      </c>
      <c r="O93">
        <v>8</v>
      </c>
      <c r="P93" s="5">
        <v>3467.5</v>
      </c>
      <c r="Q93" s="8">
        <f t="shared" ca="1" si="15"/>
        <v>5</v>
      </c>
      <c r="R93" s="5">
        <f t="shared" ca="1" si="11"/>
        <v>3640.875</v>
      </c>
      <c r="S93" s="6">
        <f t="shared" ca="1" si="14"/>
        <v>47331.375</v>
      </c>
      <c r="T93" s="6">
        <f t="shared" ca="1" si="13"/>
        <v>9466.2749999999996</v>
      </c>
      <c r="U93" s="6">
        <f t="shared" ca="1" si="12"/>
        <v>56797.65</v>
      </c>
    </row>
    <row r="94" spans="1:21" x14ac:dyDescent="0.3">
      <c r="A94">
        <v>93</v>
      </c>
      <c r="B94" t="s">
        <v>22</v>
      </c>
      <c r="C94" t="s">
        <v>8</v>
      </c>
      <c r="D94" t="s">
        <v>23</v>
      </c>
      <c r="E94" t="s">
        <v>55</v>
      </c>
      <c r="F94" t="s">
        <v>155</v>
      </c>
      <c r="G94" s="3" t="s">
        <v>403</v>
      </c>
      <c r="H94" s="2">
        <v>33</v>
      </c>
      <c r="I94" t="s">
        <v>216</v>
      </c>
      <c r="J94" t="s">
        <v>263</v>
      </c>
      <c r="L94" t="s">
        <v>221</v>
      </c>
      <c r="M94">
        <v>5</v>
      </c>
      <c r="N94" t="s">
        <v>235</v>
      </c>
      <c r="O94">
        <v>7</v>
      </c>
      <c r="P94" s="5">
        <v>3240.5</v>
      </c>
      <c r="Q94" s="8">
        <f t="shared" ca="1" si="15"/>
        <v>3</v>
      </c>
      <c r="R94" s="5">
        <f t="shared" ca="1" si="11"/>
        <v>3337.7150000000001</v>
      </c>
      <c r="S94" s="6">
        <f t="shared" ca="1" si="14"/>
        <v>43390.294999999998</v>
      </c>
      <c r="T94" s="6">
        <f t="shared" ca="1" si="13"/>
        <v>8678.0589999999993</v>
      </c>
      <c r="U94" s="6">
        <f t="shared" ca="1" si="12"/>
        <v>52068.353999999999</v>
      </c>
    </row>
    <row r="95" spans="1:21" x14ac:dyDescent="0.3">
      <c r="A95">
        <v>94</v>
      </c>
      <c r="B95" t="s">
        <v>22</v>
      </c>
      <c r="C95" t="s">
        <v>8</v>
      </c>
      <c r="D95" t="s">
        <v>23</v>
      </c>
      <c r="E95" t="s">
        <v>156</v>
      </c>
      <c r="F95" t="s">
        <v>157</v>
      </c>
      <c r="G95" s="3" t="s">
        <v>404</v>
      </c>
      <c r="H95" s="2">
        <v>35</v>
      </c>
      <c r="I95" t="s">
        <v>209</v>
      </c>
      <c r="J95" t="s">
        <v>269</v>
      </c>
      <c r="L95" t="s">
        <v>221</v>
      </c>
      <c r="M95">
        <v>8</v>
      </c>
      <c r="N95" t="s">
        <v>235</v>
      </c>
      <c r="O95">
        <v>14</v>
      </c>
      <c r="P95" s="5">
        <v>5071.5</v>
      </c>
      <c r="Q95" s="8">
        <f t="shared" ca="1" si="15"/>
        <v>16</v>
      </c>
      <c r="R95" s="5">
        <f t="shared" ca="1" si="11"/>
        <v>5882.94</v>
      </c>
      <c r="S95" s="6">
        <f t="shared" ca="1" si="14"/>
        <v>76478.22</v>
      </c>
      <c r="T95" s="6">
        <f t="shared" ca="1" si="13"/>
        <v>15295.644</v>
      </c>
      <c r="U95" s="6">
        <f t="shared" ca="1" si="12"/>
        <v>91773.864000000001</v>
      </c>
    </row>
    <row r="96" spans="1:21" x14ac:dyDescent="0.3">
      <c r="A96">
        <v>95</v>
      </c>
      <c r="B96" t="s">
        <v>7</v>
      </c>
      <c r="C96" t="s">
        <v>8</v>
      </c>
      <c r="D96" t="s">
        <v>9</v>
      </c>
      <c r="E96" t="s">
        <v>158</v>
      </c>
      <c r="F96" t="s">
        <v>159</v>
      </c>
      <c r="G96" s="3" t="s">
        <v>405</v>
      </c>
      <c r="H96" s="2">
        <v>64</v>
      </c>
      <c r="I96" t="s">
        <v>209</v>
      </c>
      <c r="J96" t="s">
        <v>268</v>
      </c>
      <c r="L96" t="s">
        <v>221</v>
      </c>
      <c r="M96">
        <v>12</v>
      </c>
      <c r="N96" t="s">
        <v>236</v>
      </c>
      <c r="P96" s="5">
        <v>10000</v>
      </c>
      <c r="R96" s="5">
        <f t="shared" si="11"/>
        <v>10000</v>
      </c>
      <c r="S96" s="6">
        <f t="shared" si="14"/>
        <v>130000</v>
      </c>
      <c r="T96" s="6">
        <f t="shared" si="13"/>
        <v>26000</v>
      </c>
      <c r="U96" s="6">
        <f t="shared" si="12"/>
        <v>156000</v>
      </c>
    </row>
    <row r="97" spans="1:21" x14ac:dyDescent="0.3">
      <c r="A97">
        <v>96</v>
      </c>
      <c r="B97" t="s">
        <v>7</v>
      </c>
      <c r="C97" t="s">
        <v>8</v>
      </c>
      <c r="D97" t="s">
        <v>12</v>
      </c>
      <c r="E97" t="s">
        <v>15</v>
      </c>
      <c r="F97" t="s">
        <v>160</v>
      </c>
      <c r="G97" s="3" t="s">
        <v>406</v>
      </c>
      <c r="H97" s="2">
        <v>43</v>
      </c>
      <c r="I97" t="s">
        <v>216</v>
      </c>
      <c r="J97" t="s">
        <v>255</v>
      </c>
      <c r="L97" t="s">
        <v>221</v>
      </c>
      <c r="M97">
        <v>19</v>
      </c>
      <c r="N97" t="s">
        <v>235</v>
      </c>
      <c r="O97">
        <v>7</v>
      </c>
      <c r="P97" s="5">
        <v>3240.5</v>
      </c>
      <c r="Q97" s="8">
        <f ca="1">RANDBETWEEN(2,22)</f>
        <v>18</v>
      </c>
      <c r="R97" s="5">
        <f t="shared" ca="1" si="11"/>
        <v>3823.79</v>
      </c>
      <c r="S97" s="6">
        <f t="shared" ca="1" si="14"/>
        <v>49709.27</v>
      </c>
      <c r="T97" s="6">
        <f t="shared" ca="1" si="13"/>
        <v>9941.8539999999994</v>
      </c>
      <c r="U97" s="6">
        <f t="shared" ca="1" si="12"/>
        <v>59651.123999999996</v>
      </c>
    </row>
    <row r="98" spans="1:21" x14ac:dyDescent="0.3">
      <c r="A98">
        <v>97</v>
      </c>
      <c r="B98" t="s">
        <v>7</v>
      </c>
      <c r="C98" t="s">
        <v>8</v>
      </c>
      <c r="D98" t="s">
        <v>12</v>
      </c>
      <c r="E98" t="s">
        <v>161</v>
      </c>
      <c r="F98" t="s">
        <v>162</v>
      </c>
      <c r="G98" s="3" t="s">
        <v>407</v>
      </c>
      <c r="H98" s="2">
        <v>37</v>
      </c>
      <c r="I98" t="s">
        <v>216</v>
      </c>
      <c r="J98" t="s">
        <v>263</v>
      </c>
      <c r="L98" t="s">
        <v>221</v>
      </c>
      <c r="M98">
        <v>7</v>
      </c>
      <c r="N98" t="s">
        <v>235</v>
      </c>
      <c r="O98">
        <v>7</v>
      </c>
      <c r="P98" s="5">
        <v>3240.5</v>
      </c>
      <c r="Q98" s="8">
        <f ca="1">RANDBETWEEN(2,22)</f>
        <v>7</v>
      </c>
      <c r="R98" s="5">
        <f t="shared" ref="R98:R129" ca="1" si="16">P98*(1+Q98/100)</f>
        <v>3467.335</v>
      </c>
      <c r="S98" s="6">
        <f t="shared" ca="1" si="14"/>
        <v>45075.355000000003</v>
      </c>
      <c r="T98" s="6">
        <f t="shared" ca="1" si="13"/>
        <v>9015.0710000000017</v>
      </c>
      <c r="U98" s="6">
        <f t="shared" ref="U98:U129" ca="1" si="17">T98+S98</f>
        <v>54090.426000000007</v>
      </c>
    </row>
    <row r="99" spans="1:21" x14ac:dyDescent="0.3">
      <c r="A99">
        <v>98</v>
      </c>
      <c r="B99" t="s">
        <v>22</v>
      </c>
      <c r="C99" t="s">
        <v>8</v>
      </c>
      <c r="D99" t="s">
        <v>23</v>
      </c>
      <c r="E99" t="s">
        <v>163</v>
      </c>
      <c r="F99" t="s">
        <v>64</v>
      </c>
      <c r="G99" s="3" t="s">
        <v>387</v>
      </c>
      <c r="H99" s="2">
        <v>47</v>
      </c>
      <c r="I99" t="s">
        <v>216</v>
      </c>
      <c r="J99" t="s">
        <v>263</v>
      </c>
      <c r="L99" t="s">
        <v>221</v>
      </c>
      <c r="M99">
        <v>11</v>
      </c>
      <c r="N99" t="s">
        <v>235</v>
      </c>
      <c r="O99">
        <v>8</v>
      </c>
      <c r="P99" s="5">
        <v>3467.5</v>
      </c>
      <c r="Q99" s="8">
        <f ca="1">RANDBETWEEN(2,22)</f>
        <v>19</v>
      </c>
      <c r="R99" s="5">
        <f t="shared" ca="1" si="16"/>
        <v>4126.3249999999998</v>
      </c>
      <c r="S99" s="6">
        <f t="shared" ca="1" si="14"/>
        <v>53642.224999999999</v>
      </c>
      <c r="T99" s="6">
        <f t="shared" ca="1" si="13"/>
        <v>10728.445</v>
      </c>
      <c r="U99" s="6">
        <f t="shared" ca="1" si="17"/>
        <v>64370.67</v>
      </c>
    </row>
    <row r="100" spans="1:21" x14ac:dyDescent="0.3">
      <c r="A100">
        <v>99</v>
      </c>
      <c r="B100" t="s">
        <v>7</v>
      </c>
      <c r="C100" t="s">
        <v>8</v>
      </c>
      <c r="D100" t="s">
        <v>12</v>
      </c>
      <c r="E100" t="s">
        <v>164</v>
      </c>
      <c r="F100" t="s">
        <v>165</v>
      </c>
      <c r="G100" s="3" t="s">
        <v>392</v>
      </c>
      <c r="H100" s="2">
        <v>29</v>
      </c>
      <c r="I100" t="s">
        <v>210</v>
      </c>
      <c r="J100" t="s">
        <v>272</v>
      </c>
      <c r="L100" t="s">
        <v>221</v>
      </c>
      <c r="M100">
        <v>2</v>
      </c>
      <c r="N100" t="s">
        <v>236</v>
      </c>
      <c r="P100" s="5">
        <v>7800</v>
      </c>
      <c r="R100" s="5">
        <f t="shared" si="16"/>
        <v>7800</v>
      </c>
      <c r="S100" s="6">
        <f t="shared" si="14"/>
        <v>101400</v>
      </c>
      <c r="T100" s="6">
        <f t="shared" si="13"/>
        <v>20280</v>
      </c>
      <c r="U100" s="6">
        <f t="shared" si="17"/>
        <v>121680</v>
      </c>
    </row>
    <row r="101" spans="1:21" x14ac:dyDescent="0.3">
      <c r="A101">
        <v>100</v>
      </c>
      <c r="B101" t="s">
        <v>7</v>
      </c>
      <c r="C101" t="s">
        <v>8</v>
      </c>
      <c r="D101" t="s">
        <v>9</v>
      </c>
      <c r="E101" t="s">
        <v>166</v>
      </c>
      <c r="F101" t="s">
        <v>143</v>
      </c>
      <c r="G101" s="3" t="s">
        <v>408</v>
      </c>
      <c r="H101" s="2">
        <v>46</v>
      </c>
      <c r="I101" t="s">
        <v>210</v>
      </c>
      <c r="J101" t="s">
        <v>272</v>
      </c>
      <c r="K101" t="s">
        <v>219</v>
      </c>
      <c r="L101" t="s">
        <v>221</v>
      </c>
      <c r="M101">
        <v>8</v>
      </c>
      <c r="N101" t="s">
        <v>236</v>
      </c>
      <c r="P101" s="5">
        <v>7500</v>
      </c>
      <c r="R101" s="5">
        <f t="shared" si="16"/>
        <v>7500</v>
      </c>
      <c r="S101" s="6">
        <f t="shared" si="14"/>
        <v>97500</v>
      </c>
      <c r="T101" s="6">
        <f t="shared" si="13"/>
        <v>19500</v>
      </c>
      <c r="U101" s="6">
        <f t="shared" si="17"/>
        <v>117000</v>
      </c>
    </row>
    <row r="102" spans="1:21" x14ac:dyDescent="0.3">
      <c r="A102">
        <v>101</v>
      </c>
      <c r="B102" t="s">
        <v>7</v>
      </c>
      <c r="C102" t="s">
        <v>8</v>
      </c>
      <c r="D102" t="s">
        <v>12</v>
      </c>
      <c r="E102" t="s">
        <v>167</v>
      </c>
      <c r="F102" t="s">
        <v>168</v>
      </c>
      <c r="G102" s="3" t="s">
        <v>409</v>
      </c>
      <c r="H102" s="2">
        <v>54</v>
      </c>
      <c r="I102" t="s">
        <v>213</v>
      </c>
      <c r="J102" t="s">
        <v>248</v>
      </c>
      <c r="L102" t="s">
        <v>221</v>
      </c>
      <c r="M102">
        <v>12</v>
      </c>
      <c r="N102" t="s">
        <v>236</v>
      </c>
      <c r="P102" s="5">
        <v>8500</v>
      </c>
      <c r="R102" s="5">
        <f t="shared" si="16"/>
        <v>8500</v>
      </c>
      <c r="S102" s="6">
        <f t="shared" si="14"/>
        <v>110500</v>
      </c>
      <c r="T102" s="6">
        <f t="shared" si="13"/>
        <v>22100</v>
      </c>
      <c r="U102" s="6">
        <f t="shared" si="17"/>
        <v>132600</v>
      </c>
    </row>
    <row r="103" spans="1:21" x14ac:dyDescent="0.3">
      <c r="A103">
        <v>102</v>
      </c>
      <c r="B103" t="s">
        <v>22</v>
      </c>
      <c r="C103" t="s">
        <v>8</v>
      </c>
      <c r="D103" t="s">
        <v>23</v>
      </c>
      <c r="E103" t="s">
        <v>65</v>
      </c>
      <c r="F103" t="s">
        <v>106</v>
      </c>
      <c r="G103" s="3" t="s">
        <v>410</v>
      </c>
      <c r="H103" s="2">
        <v>35</v>
      </c>
      <c r="I103" t="s">
        <v>216</v>
      </c>
      <c r="J103" t="s">
        <v>260</v>
      </c>
      <c r="L103" t="s">
        <v>221</v>
      </c>
      <c r="M103">
        <v>11</v>
      </c>
      <c r="N103" t="s">
        <v>235</v>
      </c>
      <c r="O103">
        <v>9</v>
      </c>
      <c r="P103" s="5">
        <v>3694.5</v>
      </c>
      <c r="Q103" s="8">
        <f t="shared" ref="Q103:Q109" ca="1" si="18">RANDBETWEEN(2,22)</f>
        <v>13</v>
      </c>
      <c r="R103" s="5">
        <f t="shared" ca="1" si="16"/>
        <v>4174.7849999999999</v>
      </c>
      <c r="S103" s="6">
        <f t="shared" ca="1" si="14"/>
        <v>54272.205000000002</v>
      </c>
      <c r="T103" s="6">
        <f t="shared" ca="1" si="13"/>
        <v>10854.441000000001</v>
      </c>
      <c r="U103" s="6">
        <f t="shared" ca="1" si="17"/>
        <v>65126.646000000001</v>
      </c>
    </row>
    <row r="104" spans="1:21" x14ac:dyDescent="0.3">
      <c r="A104">
        <v>103</v>
      </c>
      <c r="B104" t="s">
        <v>7</v>
      </c>
      <c r="C104" t="s">
        <v>8</v>
      </c>
      <c r="D104" t="s">
        <v>9</v>
      </c>
      <c r="E104" t="s">
        <v>36</v>
      </c>
      <c r="F104" t="s">
        <v>169</v>
      </c>
      <c r="G104" s="3" t="s">
        <v>411</v>
      </c>
      <c r="H104" s="2">
        <v>31</v>
      </c>
      <c r="I104" t="s">
        <v>216</v>
      </c>
      <c r="J104" t="s">
        <v>263</v>
      </c>
      <c r="L104" t="s">
        <v>221</v>
      </c>
      <c r="M104">
        <v>7</v>
      </c>
      <c r="N104" t="s">
        <v>235</v>
      </c>
      <c r="O104">
        <v>5</v>
      </c>
      <c r="P104" s="5">
        <v>2884</v>
      </c>
      <c r="Q104" s="8">
        <f t="shared" ca="1" si="18"/>
        <v>18</v>
      </c>
      <c r="R104" s="5">
        <f t="shared" ca="1" si="16"/>
        <v>3403.12</v>
      </c>
      <c r="S104" s="6">
        <f t="shared" ca="1" si="14"/>
        <v>44240.56</v>
      </c>
      <c r="T104" s="6">
        <f t="shared" ca="1" si="13"/>
        <v>8848.1119999999992</v>
      </c>
      <c r="U104" s="6">
        <f t="shared" ca="1" si="17"/>
        <v>53088.671999999999</v>
      </c>
    </row>
    <row r="105" spans="1:21" x14ac:dyDescent="0.3">
      <c r="A105">
        <v>104</v>
      </c>
      <c r="B105" t="s">
        <v>7</v>
      </c>
      <c r="C105" t="s">
        <v>8</v>
      </c>
      <c r="D105" t="s">
        <v>12</v>
      </c>
      <c r="E105" t="s">
        <v>170</v>
      </c>
      <c r="F105" t="s">
        <v>171</v>
      </c>
      <c r="G105" s="3" t="s">
        <v>351</v>
      </c>
      <c r="H105" s="2">
        <v>36</v>
      </c>
      <c r="I105" t="s">
        <v>216</v>
      </c>
      <c r="J105" t="s">
        <v>255</v>
      </c>
      <c r="L105" t="s">
        <v>221</v>
      </c>
      <c r="M105">
        <v>7</v>
      </c>
      <c r="N105" t="s">
        <v>235</v>
      </c>
      <c r="O105">
        <v>6</v>
      </c>
      <c r="P105" s="5">
        <v>3046</v>
      </c>
      <c r="Q105" s="8">
        <f t="shared" ca="1" si="18"/>
        <v>9</v>
      </c>
      <c r="R105" s="5">
        <f t="shared" ca="1" si="16"/>
        <v>3320.1400000000003</v>
      </c>
      <c r="S105" s="6">
        <f t="shared" ca="1" si="14"/>
        <v>43161.820000000007</v>
      </c>
      <c r="T105" s="6">
        <f t="shared" ca="1" si="13"/>
        <v>8632.3640000000014</v>
      </c>
      <c r="U105" s="6">
        <f t="shared" ca="1" si="17"/>
        <v>51794.184000000008</v>
      </c>
    </row>
    <row r="106" spans="1:21" x14ac:dyDescent="0.3">
      <c r="A106">
        <v>105</v>
      </c>
      <c r="B106" t="s">
        <v>7</v>
      </c>
      <c r="C106" t="s">
        <v>8</v>
      </c>
      <c r="D106" t="s">
        <v>9</v>
      </c>
      <c r="E106" t="s">
        <v>172</v>
      </c>
      <c r="F106" t="s">
        <v>173</v>
      </c>
      <c r="G106" s="3" t="s">
        <v>412</v>
      </c>
      <c r="H106" s="2">
        <v>34</v>
      </c>
      <c r="I106" t="s">
        <v>216</v>
      </c>
      <c r="J106" t="s">
        <v>255</v>
      </c>
      <c r="L106" t="s">
        <v>221</v>
      </c>
      <c r="M106">
        <v>6</v>
      </c>
      <c r="N106" t="s">
        <v>235</v>
      </c>
      <c r="O106">
        <v>7</v>
      </c>
      <c r="P106" s="5">
        <v>3240.5</v>
      </c>
      <c r="Q106" s="8">
        <f t="shared" ca="1" si="18"/>
        <v>19</v>
      </c>
      <c r="R106" s="5">
        <f t="shared" ca="1" si="16"/>
        <v>3856.1949999999997</v>
      </c>
      <c r="S106" s="6">
        <f t="shared" ca="1" si="14"/>
        <v>50130.534999999996</v>
      </c>
      <c r="T106" s="6">
        <f t="shared" ca="1" si="13"/>
        <v>10026.107</v>
      </c>
      <c r="U106" s="6">
        <f t="shared" ca="1" si="17"/>
        <v>60156.641999999993</v>
      </c>
    </row>
    <row r="107" spans="1:21" x14ac:dyDescent="0.3">
      <c r="A107">
        <v>106</v>
      </c>
      <c r="B107" t="s">
        <v>7</v>
      </c>
      <c r="C107" t="s">
        <v>8</v>
      </c>
      <c r="D107" t="s">
        <v>12</v>
      </c>
      <c r="E107" t="s">
        <v>10</v>
      </c>
      <c r="F107" t="s">
        <v>174</v>
      </c>
      <c r="G107" s="3" t="s">
        <v>413</v>
      </c>
      <c r="H107" s="2">
        <v>56</v>
      </c>
      <c r="I107" t="s">
        <v>216</v>
      </c>
      <c r="J107" t="s">
        <v>263</v>
      </c>
      <c r="L107" t="s">
        <v>221</v>
      </c>
      <c r="M107">
        <v>3</v>
      </c>
      <c r="N107" t="s">
        <v>235</v>
      </c>
      <c r="O107">
        <v>6</v>
      </c>
      <c r="P107" s="5">
        <v>3046</v>
      </c>
      <c r="Q107" s="8">
        <f t="shared" ca="1" si="18"/>
        <v>11</v>
      </c>
      <c r="R107" s="5">
        <f t="shared" ca="1" si="16"/>
        <v>3381.0600000000004</v>
      </c>
      <c r="S107" s="6">
        <f t="shared" ca="1" si="14"/>
        <v>43953.780000000006</v>
      </c>
      <c r="T107" s="6">
        <f t="shared" ca="1" si="13"/>
        <v>8790.7560000000012</v>
      </c>
      <c r="U107" s="6">
        <f t="shared" ca="1" si="17"/>
        <v>52744.536000000007</v>
      </c>
    </row>
    <row r="108" spans="1:21" x14ac:dyDescent="0.3">
      <c r="A108">
        <v>107</v>
      </c>
      <c r="B108" t="s">
        <v>22</v>
      </c>
      <c r="C108" t="s">
        <v>8</v>
      </c>
      <c r="D108" t="s">
        <v>23</v>
      </c>
      <c r="E108" t="s">
        <v>149</v>
      </c>
      <c r="F108" t="s">
        <v>175</v>
      </c>
      <c r="G108" s="3" t="s">
        <v>414</v>
      </c>
      <c r="H108" s="2">
        <v>31</v>
      </c>
      <c r="I108" t="s">
        <v>216</v>
      </c>
      <c r="J108" t="s">
        <v>262</v>
      </c>
      <c r="L108" t="s">
        <v>221</v>
      </c>
      <c r="M108">
        <v>8</v>
      </c>
      <c r="N108" t="s">
        <v>235</v>
      </c>
      <c r="O108">
        <v>8</v>
      </c>
      <c r="P108" s="5">
        <v>3467.5</v>
      </c>
      <c r="Q108" s="8">
        <f t="shared" ca="1" si="18"/>
        <v>22</v>
      </c>
      <c r="R108" s="5">
        <f t="shared" ca="1" si="16"/>
        <v>4230.3499999999995</v>
      </c>
      <c r="S108" s="6">
        <f t="shared" ca="1" si="14"/>
        <v>54994.549999999996</v>
      </c>
      <c r="T108" s="6">
        <f t="shared" ca="1" si="13"/>
        <v>10998.91</v>
      </c>
      <c r="U108" s="6">
        <f t="shared" ca="1" si="17"/>
        <v>65993.459999999992</v>
      </c>
    </row>
    <row r="109" spans="1:21" x14ac:dyDescent="0.3">
      <c r="A109">
        <v>108</v>
      </c>
      <c r="B109" t="s">
        <v>22</v>
      </c>
      <c r="C109" t="s">
        <v>8</v>
      </c>
      <c r="D109" t="s">
        <v>23</v>
      </c>
      <c r="E109" t="s">
        <v>176</v>
      </c>
      <c r="F109" t="s">
        <v>177</v>
      </c>
      <c r="G109" s="3" t="s">
        <v>370</v>
      </c>
      <c r="H109" s="2">
        <v>49</v>
      </c>
      <c r="I109" t="s">
        <v>216</v>
      </c>
      <c r="J109" t="s">
        <v>255</v>
      </c>
      <c r="L109" t="s">
        <v>221</v>
      </c>
      <c r="M109">
        <v>13</v>
      </c>
      <c r="N109" t="s">
        <v>235</v>
      </c>
      <c r="O109">
        <v>7</v>
      </c>
      <c r="P109" s="5">
        <v>3240.5</v>
      </c>
      <c r="Q109" s="8">
        <f t="shared" ca="1" si="18"/>
        <v>10</v>
      </c>
      <c r="R109" s="5">
        <f t="shared" ca="1" si="16"/>
        <v>3564.55</v>
      </c>
      <c r="S109" s="6">
        <f t="shared" ca="1" si="14"/>
        <v>46339.15</v>
      </c>
      <c r="T109" s="6">
        <f t="shared" ca="1" si="13"/>
        <v>9267.83</v>
      </c>
      <c r="U109" s="6">
        <f t="shared" ca="1" si="17"/>
        <v>55606.98</v>
      </c>
    </row>
    <row r="110" spans="1:21" x14ac:dyDescent="0.3">
      <c r="A110">
        <v>109</v>
      </c>
      <c r="B110" t="s">
        <v>22</v>
      </c>
      <c r="C110" t="s">
        <v>439</v>
      </c>
      <c r="D110" t="s">
        <v>23</v>
      </c>
      <c r="E110" t="s">
        <v>226</v>
      </c>
      <c r="F110" t="s">
        <v>227</v>
      </c>
      <c r="G110" s="3" t="s">
        <v>416</v>
      </c>
      <c r="H110" s="2">
        <v>57</v>
      </c>
      <c r="I110" t="s">
        <v>210</v>
      </c>
      <c r="J110" t="s">
        <v>273</v>
      </c>
      <c r="L110" t="s">
        <v>225</v>
      </c>
      <c r="M110">
        <v>1</v>
      </c>
      <c r="N110" t="s">
        <v>236</v>
      </c>
      <c r="P110" s="5">
        <v>1690</v>
      </c>
      <c r="R110" s="5">
        <f t="shared" si="16"/>
        <v>1690</v>
      </c>
      <c r="S110" s="6">
        <f t="shared" si="14"/>
        <v>21970</v>
      </c>
      <c r="T110" s="6">
        <f>S110*0.285</f>
        <v>6261.45</v>
      </c>
      <c r="U110" s="6">
        <f t="shared" si="17"/>
        <v>28231.45</v>
      </c>
    </row>
    <row r="111" spans="1:21" x14ac:dyDescent="0.3">
      <c r="A111">
        <v>110</v>
      </c>
      <c r="B111" t="s">
        <v>22</v>
      </c>
      <c r="C111" t="s">
        <v>8</v>
      </c>
      <c r="D111" t="s">
        <v>23</v>
      </c>
      <c r="E111" t="s">
        <v>178</v>
      </c>
      <c r="F111" t="s">
        <v>179</v>
      </c>
      <c r="G111" s="3" t="s">
        <v>415</v>
      </c>
      <c r="H111" s="2">
        <v>22</v>
      </c>
      <c r="I111" t="s">
        <v>209</v>
      </c>
      <c r="J111" t="s">
        <v>270</v>
      </c>
      <c r="L111" t="s">
        <v>221</v>
      </c>
      <c r="M111">
        <v>20</v>
      </c>
      <c r="N111" t="s">
        <v>235</v>
      </c>
      <c r="O111">
        <v>11</v>
      </c>
      <c r="P111" s="5">
        <v>4196.5</v>
      </c>
      <c r="Q111" s="8">
        <f t="shared" ref="Q111:Q117" ca="1" si="19">RANDBETWEEN(2,22)</f>
        <v>3</v>
      </c>
      <c r="R111" s="5">
        <f t="shared" ca="1" si="16"/>
        <v>4322.3950000000004</v>
      </c>
      <c r="S111" s="6">
        <f t="shared" ca="1" si="14"/>
        <v>56191.135000000009</v>
      </c>
      <c r="T111" s="6">
        <f t="shared" ref="T111:T136" ca="1" si="20">S111*0.2</f>
        <v>11238.227000000003</v>
      </c>
      <c r="U111" s="6">
        <f t="shared" ca="1" si="17"/>
        <v>67429.362000000008</v>
      </c>
    </row>
    <row r="112" spans="1:21" x14ac:dyDescent="0.3">
      <c r="A112">
        <v>111</v>
      </c>
      <c r="B112" t="s">
        <v>7</v>
      </c>
      <c r="C112" t="s">
        <v>8</v>
      </c>
      <c r="D112" t="s">
        <v>9</v>
      </c>
      <c r="E112" t="s">
        <v>161</v>
      </c>
      <c r="F112" t="s">
        <v>98</v>
      </c>
      <c r="G112" s="3" t="s">
        <v>417</v>
      </c>
      <c r="H112" s="2">
        <v>47</v>
      </c>
      <c r="I112" t="s">
        <v>216</v>
      </c>
      <c r="J112" t="s">
        <v>262</v>
      </c>
      <c r="L112" t="s">
        <v>221</v>
      </c>
      <c r="M112">
        <v>8</v>
      </c>
      <c r="N112" t="s">
        <v>235</v>
      </c>
      <c r="O112">
        <v>7</v>
      </c>
      <c r="P112" s="5">
        <v>3240.5</v>
      </c>
      <c r="Q112" s="8">
        <f t="shared" ca="1" si="19"/>
        <v>21</v>
      </c>
      <c r="R112" s="5">
        <f t="shared" ca="1" si="16"/>
        <v>3921.0050000000001</v>
      </c>
      <c r="S112" s="6">
        <f t="shared" ca="1" si="14"/>
        <v>50973.065000000002</v>
      </c>
      <c r="T112" s="6">
        <f t="shared" ca="1" si="20"/>
        <v>10194.613000000001</v>
      </c>
      <c r="U112" s="6">
        <f t="shared" ca="1" si="17"/>
        <v>61167.678</v>
      </c>
    </row>
    <row r="113" spans="1:21" x14ac:dyDescent="0.3">
      <c r="A113">
        <v>112</v>
      </c>
      <c r="B113" t="s">
        <v>7</v>
      </c>
      <c r="C113" t="s">
        <v>8</v>
      </c>
      <c r="D113" t="s">
        <v>9</v>
      </c>
      <c r="E113" t="s">
        <v>180</v>
      </c>
      <c r="F113" t="s">
        <v>141</v>
      </c>
      <c r="G113" s="3" t="s">
        <v>332</v>
      </c>
      <c r="H113" s="2">
        <v>19</v>
      </c>
      <c r="I113" t="s">
        <v>216</v>
      </c>
      <c r="J113" t="s">
        <v>263</v>
      </c>
      <c r="L113" t="s">
        <v>221</v>
      </c>
      <c r="M113">
        <v>0</v>
      </c>
      <c r="N113" t="s">
        <v>235</v>
      </c>
      <c r="O113">
        <v>7</v>
      </c>
      <c r="P113" s="5">
        <v>3240.5</v>
      </c>
      <c r="Q113" s="8">
        <f t="shared" ca="1" si="19"/>
        <v>15</v>
      </c>
      <c r="R113" s="5">
        <f t="shared" ca="1" si="16"/>
        <v>3726.5749999999998</v>
      </c>
      <c r="S113" s="6">
        <f t="shared" ca="1" si="14"/>
        <v>48445.474999999999</v>
      </c>
      <c r="T113" s="6">
        <f t="shared" ca="1" si="20"/>
        <v>9689.0949999999993</v>
      </c>
      <c r="U113" s="6">
        <f t="shared" ca="1" si="17"/>
        <v>58134.57</v>
      </c>
    </row>
    <row r="114" spans="1:21" x14ac:dyDescent="0.3">
      <c r="A114">
        <v>113</v>
      </c>
      <c r="B114" t="s">
        <v>22</v>
      </c>
      <c r="C114" t="s">
        <v>8</v>
      </c>
      <c r="D114" t="s">
        <v>23</v>
      </c>
      <c r="E114" t="s">
        <v>181</v>
      </c>
      <c r="F114" t="s">
        <v>182</v>
      </c>
      <c r="G114" s="3" t="s">
        <v>418</v>
      </c>
      <c r="H114" s="2">
        <v>34</v>
      </c>
      <c r="I114" t="s">
        <v>216</v>
      </c>
      <c r="J114" t="s">
        <v>442</v>
      </c>
      <c r="L114" t="s">
        <v>221</v>
      </c>
      <c r="M114">
        <v>9</v>
      </c>
      <c r="N114" t="s">
        <v>235</v>
      </c>
      <c r="O114">
        <v>7</v>
      </c>
      <c r="P114" s="5">
        <v>3240.5</v>
      </c>
      <c r="Q114" s="8">
        <f t="shared" ca="1" si="19"/>
        <v>11</v>
      </c>
      <c r="R114" s="5">
        <f t="shared" ca="1" si="16"/>
        <v>3596.9550000000004</v>
      </c>
      <c r="S114" s="6">
        <f t="shared" ca="1" si="14"/>
        <v>46760.415000000008</v>
      </c>
      <c r="T114" s="6">
        <f t="shared" ca="1" si="20"/>
        <v>9352.0830000000024</v>
      </c>
      <c r="U114" s="6">
        <f t="shared" ca="1" si="17"/>
        <v>56112.498000000007</v>
      </c>
    </row>
    <row r="115" spans="1:21" x14ac:dyDescent="0.3">
      <c r="A115">
        <v>114</v>
      </c>
      <c r="B115" t="s">
        <v>7</v>
      </c>
      <c r="C115" t="s">
        <v>8</v>
      </c>
      <c r="D115" t="s">
        <v>12</v>
      </c>
      <c r="E115" t="s">
        <v>183</v>
      </c>
      <c r="F115" t="s">
        <v>129</v>
      </c>
      <c r="G115" s="3" t="s">
        <v>388</v>
      </c>
      <c r="H115" s="2">
        <v>48</v>
      </c>
      <c r="I115" t="s">
        <v>213</v>
      </c>
      <c r="J115" t="s">
        <v>253</v>
      </c>
      <c r="L115" t="s">
        <v>221</v>
      </c>
      <c r="M115">
        <v>10</v>
      </c>
      <c r="N115" t="s">
        <v>235</v>
      </c>
      <c r="O115">
        <v>7</v>
      </c>
      <c r="P115" s="5">
        <v>3240.5</v>
      </c>
      <c r="Q115" s="8">
        <f t="shared" ca="1" si="19"/>
        <v>4</v>
      </c>
      <c r="R115" s="5">
        <f t="shared" ca="1" si="16"/>
        <v>3370.12</v>
      </c>
      <c r="S115" s="6">
        <f t="shared" ca="1" si="14"/>
        <v>43811.56</v>
      </c>
      <c r="T115" s="6">
        <f t="shared" ca="1" si="20"/>
        <v>8762.3119999999999</v>
      </c>
      <c r="U115" s="6">
        <f t="shared" ca="1" si="17"/>
        <v>52573.871999999996</v>
      </c>
    </row>
    <row r="116" spans="1:21" x14ac:dyDescent="0.3">
      <c r="A116">
        <v>115</v>
      </c>
      <c r="B116" t="s">
        <v>22</v>
      </c>
      <c r="C116" t="s">
        <v>8</v>
      </c>
      <c r="D116" t="s">
        <v>23</v>
      </c>
      <c r="E116" t="s">
        <v>184</v>
      </c>
      <c r="F116" t="s">
        <v>185</v>
      </c>
      <c r="G116" s="3" t="s">
        <v>291</v>
      </c>
      <c r="H116" s="2">
        <v>31</v>
      </c>
      <c r="I116" t="s">
        <v>213</v>
      </c>
      <c r="J116" t="s">
        <v>253</v>
      </c>
      <c r="L116" t="s">
        <v>221</v>
      </c>
      <c r="M116">
        <v>11</v>
      </c>
      <c r="N116" t="s">
        <v>235</v>
      </c>
      <c r="O116">
        <v>9</v>
      </c>
      <c r="P116" s="5">
        <v>3694.5</v>
      </c>
      <c r="Q116" s="8">
        <f t="shared" ca="1" si="19"/>
        <v>4</v>
      </c>
      <c r="R116" s="5">
        <f t="shared" ca="1" si="16"/>
        <v>3842.28</v>
      </c>
      <c r="S116" s="6">
        <f t="shared" ref="S116:S147" ca="1" si="21">R116*13</f>
        <v>49949.64</v>
      </c>
      <c r="T116" s="6">
        <f t="shared" ca="1" si="20"/>
        <v>9989.9279999999999</v>
      </c>
      <c r="U116" s="6">
        <f t="shared" ca="1" si="17"/>
        <v>59939.567999999999</v>
      </c>
    </row>
    <row r="117" spans="1:21" x14ac:dyDescent="0.3">
      <c r="A117">
        <v>116</v>
      </c>
      <c r="B117" t="s">
        <v>7</v>
      </c>
      <c r="C117" t="s">
        <v>8</v>
      </c>
      <c r="D117" t="s">
        <v>12</v>
      </c>
      <c r="E117" t="s">
        <v>36</v>
      </c>
      <c r="F117" t="s">
        <v>186</v>
      </c>
      <c r="G117" s="3" t="s">
        <v>419</v>
      </c>
      <c r="H117" s="2">
        <v>51</v>
      </c>
      <c r="I117" t="s">
        <v>216</v>
      </c>
      <c r="J117" t="s">
        <v>262</v>
      </c>
      <c r="L117" t="s">
        <v>221</v>
      </c>
      <c r="M117">
        <v>16</v>
      </c>
      <c r="N117" t="s">
        <v>235</v>
      </c>
      <c r="O117">
        <v>8</v>
      </c>
      <c r="P117" s="5">
        <v>3467.5</v>
      </c>
      <c r="Q117" s="8">
        <f t="shared" ca="1" si="19"/>
        <v>5</v>
      </c>
      <c r="R117" s="5">
        <f t="shared" ca="1" si="16"/>
        <v>3640.875</v>
      </c>
      <c r="S117" s="6">
        <f t="shared" ca="1" si="21"/>
        <v>47331.375</v>
      </c>
      <c r="T117" s="6">
        <f t="shared" ca="1" si="20"/>
        <v>9466.2749999999996</v>
      </c>
      <c r="U117" s="6">
        <f t="shared" ca="1" si="17"/>
        <v>56797.65</v>
      </c>
    </row>
    <row r="118" spans="1:21" x14ac:dyDescent="0.3">
      <c r="A118">
        <v>117</v>
      </c>
      <c r="B118" t="s">
        <v>7</v>
      </c>
      <c r="C118" t="s">
        <v>8</v>
      </c>
      <c r="D118" t="s">
        <v>12</v>
      </c>
      <c r="E118" t="s">
        <v>105</v>
      </c>
      <c r="F118" t="s">
        <v>187</v>
      </c>
      <c r="G118" s="3" t="s">
        <v>420</v>
      </c>
      <c r="H118" s="2">
        <v>39</v>
      </c>
      <c r="I118" t="s">
        <v>210</v>
      </c>
      <c r="J118" t="s">
        <v>272</v>
      </c>
      <c r="L118" t="s">
        <v>221</v>
      </c>
      <c r="M118">
        <v>8</v>
      </c>
      <c r="N118" t="s">
        <v>236</v>
      </c>
      <c r="P118" s="5">
        <v>7500</v>
      </c>
      <c r="R118" s="5">
        <f t="shared" si="16"/>
        <v>7500</v>
      </c>
      <c r="S118" s="6">
        <f t="shared" si="21"/>
        <v>97500</v>
      </c>
      <c r="T118" s="6">
        <f t="shared" si="20"/>
        <v>19500</v>
      </c>
      <c r="U118" s="6">
        <f t="shared" si="17"/>
        <v>117000</v>
      </c>
    </row>
    <row r="119" spans="1:21" x14ac:dyDescent="0.3">
      <c r="A119">
        <v>118</v>
      </c>
      <c r="B119" t="s">
        <v>7</v>
      </c>
      <c r="C119" t="s">
        <v>8</v>
      </c>
      <c r="D119" t="s">
        <v>12</v>
      </c>
      <c r="E119" t="s">
        <v>180</v>
      </c>
      <c r="F119" t="s">
        <v>174</v>
      </c>
      <c r="G119" s="3" t="s">
        <v>421</v>
      </c>
      <c r="H119" s="2">
        <v>44</v>
      </c>
      <c r="I119" t="s">
        <v>216</v>
      </c>
      <c r="J119" t="s">
        <v>263</v>
      </c>
      <c r="L119" t="s">
        <v>221</v>
      </c>
      <c r="M119">
        <v>13</v>
      </c>
      <c r="N119" t="s">
        <v>235</v>
      </c>
      <c r="O119">
        <v>8</v>
      </c>
      <c r="P119" s="5">
        <v>3467.5</v>
      </c>
      <c r="Q119" s="8">
        <f ca="1">RANDBETWEEN(2,22)</f>
        <v>3</v>
      </c>
      <c r="R119" s="5">
        <f t="shared" ca="1" si="16"/>
        <v>3571.5250000000001</v>
      </c>
      <c r="S119" s="6">
        <f t="shared" ca="1" si="21"/>
        <v>46429.825000000004</v>
      </c>
      <c r="T119" s="6">
        <f t="shared" ca="1" si="20"/>
        <v>9285.965000000002</v>
      </c>
      <c r="U119" s="6">
        <f t="shared" ca="1" si="17"/>
        <v>55715.790000000008</v>
      </c>
    </row>
    <row r="120" spans="1:21" x14ac:dyDescent="0.3">
      <c r="A120">
        <v>119</v>
      </c>
      <c r="B120" t="s">
        <v>7</v>
      </c>
      <c r="C120" t="s">
        <v>8</v>
      </c>
      <c r="D120" t="s">
        <v>12</v>
      </c>
      <c r="E120" t="s">
        <v>170</v>
      </c>
      <c r="F120" t="s">
        <v>188</v>
      </c>
      <c r="G120" s="3" t="s">
        <v>311</v>
      </c>
      <c r="H120" s="2">
        <v>40</v>
      </c>
      <c r="I120" t="s">
        <v>216</v>
      </c>
      <c r="J120" t="s">
        <v>256</v>
      </c>
      <c r="L120" t="s">
        <v>221</v>
      </c>
      <c r="M120">
        <v>14</v>
      </c>
      <c r="N120" t="s">
        <v>235</v>
      </c>
      <c r="O120">
        <v>5</v>
      </c>
      <c r="P120" s="5">
        <v>2884</v>
      </c>
      <c r="Q120" s="8">
        <f ca="1">RANDBETWEEN(2,22)</f>
        <v>15</v>
      </c>
      <c r="R120" s="5">
        <f t="shared" ca="1" si="16"/>
        <v>3316.6</v>
      </c>
      <c r="S120" s="6">
        <f t="shared" ca="1" si="21"/>
        <v>43115.799999999996</v>
      </c>
      <c r="T120" s="6">
        <f t="shared" ca="1" si="20"/>
        <v>8623.16</v>
      </c>
      <c r="U120" s="6">
        <f t="shared" ca="1" si="17"/>
        <v>51738.959999999992</v>
      </c>
    </row>
    <row r="121" spans="1:21" x14ac:dyDescent="0.3">
      <c r="A121">
        <v>120</v>
      </c>
      <c r="B121" t="s">
        <v>22</v>
      </c>
      <c r="C121" t="s">
        <v>8</v>
      </c>
      <c r="D121" t="s">
        <v>23</v>
      </c>
      <c r="E121" t="s">
        <v>145</v>
      </c>
      <c r="F121" t="s">
        <v>189</v>
      </c>
      <c r="G121" s="3" t="s">
        <v>348</v>
      </c>
      <c r="H121" s="2">
        <v>40</v>
      </c>
      <c r="I121" t="s">
        <v>210</v>
      </c>
      <c r="J121" t="s">
        <v>274</v>
      </c>
      <c r="L121" t="s">
        <v>221</v>
      </c>
      <c r="M121">
        <v>3</v>
      </c>
      <c r="N121" t="s">
        <v>235</v>
      </c>
      <c r="O121">
        <v>11</v>
      </c>
      <c r="P121" s="5">
        <v>4196.5</v>
      </c>
      <c r="Q121" s="1">
        <v>12</v>
      </c>
      <c r="R121" s="5">
        <f t="shared" si="16"/>
        <v>4700.0800000000008</v>
      </c>
      <c r="S121" s="6">
        <f t="shared" si="21"/>
        <v>61101.040000000008</v>
      </c>
      <c r="T121" s="6">
        <f t="shared" si="20"/>
        <v>12220.208000000002</v>
      </c>
      <c r="U121" s="6">
        <f t="shared" si="17"/>
        <v>73321.248000000007</v>
      </c>
    </row>
    <row r="122" spans="1:21" x14ac:dyDescent="0.3">
      <c r="A122">
        <v>121</v>
      </c>
      <c r="B122" t="s">
        <v>7</v>
      </c>
      <c r="C122" t="s">
        <v>8</v>
      </c>
      <c r="D122" t="s">
        <v>9</v>
      </c>
      <c r="E122" t="s">
        <v>136</v>
      </c>
      <c r="F122" t="s">
        <v>190</v>
      </c>
      <c r="G122" s="3" t="s">
        <v>423</v>
      </c>
      <c r="H122" s="2">
        <v>23</v>
      </c>
      <c r="I122" t="s">
        <v>216</v>
      </c>
      <c r="J122" t="s">
        <v>259</v>
      </c>
      <c r="L122" t="s">
        <v>221</v>
      </c>
      <c r="M122">
        <v>1</v>
      </c>
      <c r="N122" t="s">
        <v>235</v>
      </c>
      <c r="O122">
        <v>9</v>
      </c>
      <c r="P122" s="5">
        <v>3694.5</v>
      </c>
      <c r="Q122" s="8">
        <f ca="1">RANDBETWEEN(2,22)</f>
        <v>10</v>
      </c>
      <c r="R122" s="5">
        <f t="shared" ca="1" si="16"/>
        <v>4063.9500000000003</v>
      </c>
      <c r="S122" s="6">
        <f t="shared" ca="1" si="21"/>
        <v>52831.350000000006</v>
      </c>
      <c r="T122" s="6">
        <f t="shared" ca="1" si="20"/>
        <v>10566.270000000002</v>
      </c>
      <c r="U122" s="6">
        <f t="shared" ca="1" si="17"/>
        <v>63397.62000000001</v>
      </c>
    </row>
    <row r="123" spans="1:21" x14ac:dyDescent="0.3">
      <c r="A123">
        <v>122</v>
      </c>
      <c r="B123" t="s">
        <v>7</v>
      </c>
      <c r="C123" t="s">
        <v>8</v>
      </c>
      <c r="D123" t="s">
        <v>9</v>
      </c>
      <c r="E123" t="s">
        <v>26</v>
      </c>
      <c r="F123" t="s">
        <v>133</v>
      </c>
      <c r="G123" s="3" t="s">
        <v>422</v>
      </c>
      <c r="H123" s="2">
        <v>39</v>
      </c>
      <c r="I123" t="s">
        <v>216</v>
      </c>
      <c r="J123" t="s">
        <v>263</v>
      </c>
      <c r="L123" t="s">
        <v>221</v>
      </c>
      <c r="M123">
        <v>10</v>
      </c>
      <c r="N123" t="s">
        <v>235</v>
      </c>
      <c r="O123">
        <v>9</v>
      </c>
      <c r="P123" s="5">
        <v>3694.5</v>
      </c>
      <c r="Q123" s="8">
        <f ca="1">RANDBETWEEN(2,22)</f>
        <v>14</v>
      </c>
      <c r="R123" s="5">
        <f t="shared" ca="1" si="16"/>
        <v>4211.7300000000005</v>
      </c>
      <c r="S123" s="6">
        <f t="shared" ca="1" si="21"/>
        <v>54752.490000000005</v>
      </c>
      <c r="T123" s="6">
        <f t="shared" ca="1" si="20"/>
        <v>10950.498000000001</v>
      </c>
      <c r="U123" s="6">
        <f t="shared" ca="1" si="17"/>
        <v>65702.988000000012</v>
      </c>
    </row>
    <row r="124" spans="1:21" x14ac:dyDescent="0.3">
      <c r="A124">
        <v>123</v>
      </c>
      <c r="B124" t="s">
        <v>7</v>
      </c>
      <c r="C124" t="s">
        <v>8</v>
      </c>
      <c r="D124" t="s">
        <v>12</v>
      </c>
      <c r="E124" t="s">
        <v>191</v>
      </c>
      <c r="F124" t="s">
        <v>192</v>
      </c>
      <c r="G124" s="3" t="s">
        <v>343</v>
      </c>
      <c r="H124" s="2">
        <v>55</v>
      </c>
      <c r="I124" t="s">
        <v>210</v>
      </c>
      <c r="J124" t="s">
        <v>272</v>
      </c>
      <c r="K124" t="s">
        <v>219</v>
      </c>
      <c r="L124" t="s">
        <v>221</v>
      </c>
      <c r="M124">
        <v>15</v>
      </c>
      <c r="N124" t="s">
        <v>236</v>
      </c>
      <c r="P124" s="5">
        <v>9800</v>
      </c>
      <c r="R124" s="5">
        <f t="shared" si="16"/>
        <v>9800</v>
      </c>
      <c r="S124" s="6">
        <f t="shared" si="21"/>
        <v>127400</v>
      </c>
      <c r="T124" s="6">
        <f t="shared" si="20"/>
        <v>25480</v>
      </c>
      <c r="U124" s="6">
        <f t="shared" si="17"/>
        <v>152880</v>
      </c>
    </row>
    <row r="125" spans="1:21" x14ac:dyDescent="0.3">
      <c r="A125">
        <v>124</v>
      </c>
      <c r="B125" t="s">
        <v>7</v>
      </c>
      <c r="C125" t="s">
        <v>8</v>
      </c>
      <c r="D125" t="s">
        <v>9</v>
      </c>
      <c r="E125" t="s">
        <v>78</v>
      </c>
      <c r="F125" t="s">
        <v>154</v>
      </c>
      <c r="G125" s="3" t="s">
        <v>368</v>
      </c>
      <c r="H125" s="2">
        <v>61</v>
      </c>
      <c r="I125" t="s">
        <v>216</v>
      </c>
      <c r="J125" t="s">
        <v>256</v>
      </c>
      <c r="K125" t="s">
        <v>219</v>
      </c>
      <c r="L125" t="s">
        <v>221</v>
      </c>
      <c r="M125">
        <v>11</v>
      </c>
      <c r="N125" t="s">
        <v>235</v>
      </c>
      <c r="O125">
        <v>5</v>
      </c>
      <c r="P125" s="5">
        <v>2884</v>
      </c>
      <c r="Q125" s="8">
        <f ca="1">RANDBETWEEN(2,22)</f>
        <v>10</v>
      </c>
      <c r="R125" s="5">
        <f t="shared" ca="1" si="16"/>
        <v>3172.4</v>
      </c>
      <c r="S125" s="6">
        <f t="shared" ca="1" si="21"/>
        <v>41241.200000000004</v>
      </c>
      <c r="T125" s="6">
        <f t="shared" ca="1" si="20"/>
        <v>8248.2400000000016</v>
      </c>
      <c r="U125" s="6">
        <f t="shared" ca="1" si="17"/>
        <v>49489.440000000002</v>
      </c>
    </row>
    <row r="126" spans="1:21" x14ac:dyDescent="0.3">
      <c r="A126">
        <v>125</v>
      </c>
      <c r="B126" t="s">
        <v>7</v>
      </c>
      <c r="C126" t="s">
        <v>8</v>
      </c>
      <c r="D126" t="s">
        <v>9</v>
      </c>
      <c r="E126" t="s">
        <v>193</v>
      </c>
      <c r="F126" t="s">
        <v>194</v>
      </c>
      <c r="G126" s="3" t="s">
        <v>424</v>
      </c>
      <c r="H126" s="2">
        <v>35</v>
      </c>
      <c r="I126" t="s">
        <v>210</v>
      </c>
      <c r="J126" t="s">
        <v>272</v>
      </c>
      <c r="L126" t="s">
        <v>221</v>
      </c>
      <c r="M126">
        <v>8</v>
      </c>
      <c r="N126" t="s">
        <v>236</v>
      </c>
      <c r="P126" s="5">
        <v>7700</v>
      </c>
      <c r="R126" s="5">
        <f t="shared" si="16"/>
        <v>7700</v>
      </c>
      <c r="S126" s="6">
        <f t="shared" si="21"/>
        <v>100100</v>
      </c>
      <c r="T126" s="6">
        <f t="shared" si="20"/>
        <v>20020</v>
      </c>
      <c r="U126" s="6">
        <f t="shared" si="17"/>
        <v>120120</v>
      </c>
    </row>
    <row r="127" spans="1:21" x14ac:dyDescent="0.3">
      <c r="A127">
        <v>126</v>
      </c>
      <c r="B127" t="s">
        <v>7</v>
      </c>
      <c r="C127" t="s">
        <v>8</v>
      </c>
      <c r="D127" t="s">
        <v>9</v>
      </c>
      <c r="E127" t="s">
        <v>158</v>
      </c>
      <c r="F127" t="s">
        <v>195</v>
      </c>
      <c r="G127" s="3" t="s">
        <v>425</v>
      </c>
      <c r="H127" s="2">
        <v>47</v>
      </c>
      <c r="I127" t="s">
        <v>216</v>
      </c>
      <c r="J127" t="s">
        <v>442</v>
      </c>
      <c r="L127" t="s">
        <v>221</v>
      </c>
      <c r="M127">
        <v>14</v>
      </c>
      <c r="N127" t="s">
        <v>235</v>
      </c>
      <c r="O127">
        <v>6</v>
      </c>
      <c r="P127" s="5">
        <v>3046</v>
      </c>
      <c r="Q127" s="8">
        <f ca="1">RANDBETWEEN(2,22)</f>
        <v>4</v>
      </c>
      <c r="R127" s="5">
        <f t="shared" ca="1" si="16"/>
        <v>3167.84</v>
      </c>
      <c r="S127" s="6">
        <f t="shared" ca="1" si="21"/>
        <v>41181.919999999998</v>
      </c>
      <c r="T127" s="6">
        <f t="shared" ca="1" si="20"/>
        <v>8236.384</v>
      </c>
      <c r="U127" s="6">
        <f t="shared" ca="1" si="17"/>
        <v>49418.303999999996</v>
      </c>
    </row>
    <row r="128" spans="1:21" x14ac:dyDescent="0.3">
      <c r="A128">
        <v>127</v>
      </c>
      <c r="B128" t="s">
        <v>22</v>
      </c>
      <c r="C128" t="s">
        <v>8</v>
      </c>
      <c r="D128" t="s">
        <v>23</v>
      </c>
      <c r="E128" t="s">
        <v>34</v>
      </c>
      <c r="F128" t="s">
        <v>127</v>
      </c>
      <c r="G128" s="3" t="s">
        <v>329</v>
      </c>
      <c r="H128" s="2">
        <v>54</v>
      </c>
      <c r="I128" t="s">
        <v>216</v>
      </c>
      <c r="J128" t="s">
        <v>442</v>
      </c>
      <c r="L128" t="s">
        <v>221</v>
      </c>
      <c r="M128">
        <v>13</v>
      </c>
      <c r="N128" t="s">
        <v>235</v>
      </c>
      <c r="O128">
        <v>5</v>
      </c>
      <c r="P128" s="5">
        <v>2884</v>
      </c>
      <c r="Q128" s="8">
        <f ca="1">RANDBETWEEN(2,22)</f>
        <v>16</v>
      </c>
      <c r="R128" s="5">
        <f t="shared" ca="1" si="16"/>
        <v>3345.4399999999996</v>
      </c>
      <c r="S128" s="6">
        <f t="shared" ca="1" si="21"/>
        <v>43490.719999999994</v>
      </c>
      <c r="T128" s="6">
        <f t="shared" ca="1" si="20"/>
        <v>8698.1439999999984</v>
      </c>
      <c r="U128" s="6">
        <f t="shared" ca="1" si="17"/>
        <v>52188.863999999994</v>
      </c>
    </row>
    <row r="129" spans="1:21" x14ac:dyDescent="0.3">
      <c r="A129">
        <v>128</v>
      </c>
      <c r="B129" t="s">
        <v>7</v>
      </c>
      <c r="C129" t="s">
        <v>8</v>
      </c>
      <c r="D129" t="s">
        <v>9</v>
      </c>
      <c r="E129" t="s">
        <v>196</v>
      </c>
      <c r="F129" t="s">
        <v>11</v>
      </c>
      <c r="G129" s="3" t="s">
        <v>409</v>
      </c>
      <c r="H129" s="2">
        <v>51</v>
      </c>
      <c r="I129" t="s">
        <v>216</v>
      </c>
      <c r="J129" t="s">
        <v>263</v>
      </c>
      <c r="L129" t="s">
        <v>221</v>
      </c>
      <c r="M129">
        <v>17</v>
      </c>
      <c r="N129" t="s">
        <v>235</v>
      </c>
      <c r="O129">
        <v>7</v>
      </c>
      <c r="P129" s="5">
        <v>3240.5</v>
      </c>
      <c r="Q129" s="8">
        <f ca="1">RANDBETWEEN(2,22)</f>
        <v>9</v>
      </c>
      <c r="R129" s="5">
        <f t="shared" ca="1" si="16"/>
        <v>3532.1450000000004</v>
      </c>
      <c r="S129" s="6">
        <f t="shared" ca="1" si="21"/>
        <v>45917.885000000009</v>
      </c>
      <c r="T129" s="6">
        <f t="shared" ca="1" si="20"/>
        <v>9183.577000000003</v>
      </c>
      <c r="U129" s="6">
        <f t="shared" ca="1" si="17"/>
        <v>55101.462000000014</v>
      </c>
    </row>
    <row r="130" spans="1:21" x14ac:dyDescent="0.3">
      <c r="A130">
        <v>129</v>
      </c>
      <c r="B130" t="s">
        <v>7</v>
      </c>
      <c r="C130" t="s">
        <v>8</v>
      </c>
      <c r="D130" t="s">
        <v>12</v>
      </c>
      <c r="E130" t="s">
        <v>197</v>
      </c>
      <c r="F130" t="s">
        <v>48</v>
      </c>
      <c r="G130" s="3" t="s">
        <v>426</v>
      </c>
      <c r="H130" s="2">
        <v>37</v>
      </c>
      <c r="I130" t="s">
        <v>210</v>
      </c>
      <c r="J130" t="s">
        <v>274</v>
      </c>
      <c r="K130" t="s">
        <v>219</v>
      </c>
      <c r="L130" t="s">
        <v>221</v>
      </c>
      <c r="M130">
        <v>8</v>
      </c>
      <c r="N130" t="s">
        <v>235</v>
      </c>
      <c r="O130">
        <v>12</v>
      </c>
      <c r="P130" s="5">
        <v>4488</v>
      </c>
      <c r="Q130" s="1">
        <v>16</v>
      </c>
      <c r="R130" s="5">
        <f t="shared" ref="R130:R161" si="22">P130*(1+Q130/100)</f>
        <v>5206.08</v>
      </c>
      <c r="S130" s="6">
        <f t="shared" si="21"/>
        <v>67679.039999999994</v>
      </c>
      <c r="T130" s="6">
        <f t="shared" si="20"/>
        <v>13535.807999999999</v>
      </c>
      <c r="U130" s="6">
        <f t="shared" ref="U130:U161" si="23">T130+S130</f>
        <v>81214.847999999998</v>
      </c>
    </row>
    <row r="131" spans="1:21" x14ac:dyDescent="0.3">
      <c r="A131">
        <v>130</v>
      </c>
      <c r="B131" t="s">
        <v>7</v>
      </c>
      <c r="C131" t="s">
        <v>8</v>
      </c>
      <c r="D131" t="s">
        <v>9</v>
      </c>
      <c r="E131" t="s">
        <v>17</v>
      </c>
      <c r="F131" t="s">
        <v>198</v>
      </c>
      <c r="G131" s="3" t="s">
        <v>341</v>
      </c>
      <c r="H131" s="2">
        <v>45</v>
      </c>
      <c r="I131" t="s">
        <v>216</v>
      </c>
      <c r="J131" t="s">
        <v>263</v>
      </c>
      <c r="L131" t="s">
        <v>221</v>
      </c>
      <c r="M131">
        <v>18</v>
      </c>
      <c r="N131" t="s">
        <v>235</v>
      </c>
      <c r="O131">
        <v>7</v>
      </c>
      <c r="P131" s="5">
        <v>3240.5</v>
      </c>
      <c r="Q131" s="8">
        <f t="shared" ref="Q131:Q136" ca="1" si="24">RANDBETWEEN(2,22)</f>
        <v>17</v>
      </c>
      <c r="R131" s="5">
        <f t="shared" ca="1" si="22"/>
        <v>3791.3849999999998</v>
      </c>
      <c r="S131" s="6">
        <f t="shared" ca="1" si="21"/>
        <v>49288.004999999997</v>
      </c>
      <c r="T131" s="6">
        <f t="shared" ca="1" si="20"/>
        <v>9857.6010000000006</v>
      </c>
      <c r="U131" s="6">
        <f t="shared" ca="1" si="23"/>
        <v>59145.606</v>
      </c>
    </row>
    <row r="132" spans="1:21" x14ac:dyDescent="0.3">
      <c r="A132">
        <v>131</v>
      </c>
      <c r="B132" t="s">
        <v>22</v>
      </c>
      <c r="C132" t="s">
        <v>8</v>
      </c>
      <c r="D132" t="s">
        <v>23</v>
      </c>
      <c r="E132" t="s">
        <v>199</v>
      </c>
      <c r="F132" t="s">
        <v>200</v>
      </c>
      <c r="G132" s="3" t="s">
        <v>427</v>
      </c>
      <c r="H132" s="2">
        <v>22</v>
      </c>
      <c r="I132" t="s">
        <v>216</v>
      </c>
      <c r="J132" t="s">
        <v>262</v>
      </c>
      <c r="L132" t="s">
        <v>221</v>
      </c>
      <c r="M132">
        <v>1</v>
      </c>
      <c r="N132" t="s">
        <v>235</v>
      </c>
      <c r="O132">
        <v>8</v>
      </c>
      <c r="P132" s="5">
        <v>3467.5</v>
      </c>
      <c r="Q132" s="8">
        <f t="shared" ca="1" si="24"/>
        <v>21</v>
      </c>
      <c r="R132" s="5">
        <f t="shared" ca="1" si="22"/>
        <v>4195.6750000000002</v>
      </c>
      <c r="S132" s="6">
        <f t="shared" ca="1" si="21"/>
        <v>54543.775000000001</v>
      </c>
      <c r="T132" s="6">
        <f t="shared" ca="1" si="20"/>
        <v>10908.755000000001</v>
      </c>
      <c r="U132" s="6">
        <f t="shared" ca="1" si="23"/>
        <v>65452.53</v>
      </c>
    </row>
    <row r="133" spans="1:21" x14ac:dyDescent="0.3">
      <c r="A133">
        <v>132</v>
      </c>
      <c r="B133" t="s">
        <v>22</v>
      </c>
      <c r="C133" t="s">
        <v>8</v>
      </c>
      <c r="D133" t="s">
        <v>23</v>
      </c>
      <c r="E133" t="s">
        <v>118</v>
      </c>
      <c r="F133" t="s">
        <v>201</v>
      </c>
      <c r="G133" s="3" t="s">
        <v>428</v>
      </c>
      <c r="H133" s="2">
        <v>37</v>
      </c>
      <c r="I133" t="s">
        <v>216</v>
      </c>
      <c r="J133" t="s">
        <v>262</v>
      </c>
      <c r="L133" t="s">
        <v>221</v>
      </c>
      <c r="M133">
        <v>9</v>
      </c>
      <c r="N133" t="s">
        <v>235</v>
      </c>
      <c r="O133">
        <v>8</v>
      </c>
      <c r="P133" s="5">
        <v>3467.5</v>
      </c>
      <c r="Q133" s="8">
        <f t="shared" ca="1" si="24"/>
        <v>8</v>
      </c>
      <c r="R133" s="5">
        <f t="shared" ca="1" si="22"/>
        <v>3744.9</v>
      </c>
      <c r="S133" s="6">
        <f t="shared" ca="1" si="21"/>
        <v>48683.700000000004</v>
      </c>
      <c r="T133" s="6">
        <f t="shared" ca="1" si="20"/>
        <v>9736.7400000000016</v>
      </c>
      <c r="U133" s="6">
        <f t="shared" ca="1" si="23"/>
        <v>58420.44</v>
      </c>
    </row>
    <row r="134" spans="1:21" x14ac:dyDescent="0.3">
      <c r="A134">
        <v>133</v>
      </c>
      <c r="B134" t="s">
        <v>22</v>
      </c>
      <c r="C134" t="s">
        <v>8</v>
      </c>
      <c r="D134" t="s">
        <v>23</v>
      </c>
      <c r="E134" t="s">
        <v>61</v>
      </c>
      <c r="F134" t="s">
        <v>202</v>
      </c>
      <c r="G134" s="3" t="s">
        <v>429</v>
      </c>
      <c r="H134" s="2">
        <v>60</v>
      </c>
      <c r="I134" t="s">
        <v>213</v>
      </c>
      <c r="J134" t="s">
        <v>254</v>
      </c>
      <c r="L134" t="s">
        <v>221</v>
      </c>
      <c r="M134">
        <v>4</v>
      </c>
      <c r="N134" t="s">
        <v>235</v>
      </c>
      <c r="O134">
        <v>12</v>
      </c>
      <c r="P134" s="5">
        <v>4488</v>
      </c>
      <c r="Q134" s="8">
        <f t="shared" ca="1" si="24"/>
        <v>12</v>
      </c>
      <c r="R134" s="5">
        <f t="shared" ca="1" si="22"/>
        <v>5026.5600000000004</v>
      </c>
      <c r="S134" s="6">
        <f t="shared" ca="1" si="21"/>
        <v>65345.280000000006</v>
      </c>
      <c r="T134" s="6">
        <f t="shared" ca="1" si="20"/>
        <v>13069.056000000002</v>
      </c>
      <c r="U134" s="6">
        <f t="shared" ca="1" si="23"/>
        <v>78414.33600000001</v>
      </c>
    </row>
    <row r="135" spans="1:21" x14ac:dyDescent="0.3">
      <c r="A135">
        <v>134</v>
      </c>
      <c r="B135" t="s">
        <v>7</v>
      </c>
      <c r="C135" t="s">
        <v>8</v>
      </c>
      <c r="D135" t="s">
        <v>9</v>
      </c>
      <c r="E135" t="s">
        <v>203</v>
      </c>
      <c r="F135" t="s">
        <v>187</v>
      </c>
      <c r="G135" s="3" t="s">
        <v>430</v>
      </c>
      <c r="H135" s="2">
        <v>55</v>
      </c>
      <c r="I135" t="s">
        <v>216</v>
      </c>
      <c r="J135" t="s">
        <v>263</v>
      </c>
      <c r="L135" t="s">
        <v>221</v>
      </c>
      <c r="M135">
        <v>14</v>
      </c>
      <c r="N135" t="s">
        <v>235</v>
      </c>
      <c r="O135">
        <v>7</v>
      </c>
      <c r="P135" s="5">
        <v>3240.5</v>
      </c>
      <c r="Q135" s="8">
        <f t="shared" ca="1" si="24"/>
        <v>6</v>
      </c>
      <c r="R135" s="5">
        <f t="shared" ca="1" si="22"/>
        <v>3434.9300000000003</v>
      </c>
      <c r="S135" s="6">
        <f t="shared" ca="1" si="21"/>
        <v>44654.090000000004</v>
      </c>
      <c r="T135" s="6">
        <f t="shared" ca="1" si="20"/>
        <v>8930.8180000000011</v>
      </c>
      <c r="U135" s="6">
        <f t="shared" ca="1" si="23"/>
        <v>53584.908000000003</v>
      </c>
    </row>
    <row r="136" spans="1:21" x14ac:dyDescent="0.3">
      <c r="A136">
        <v>135</v>
      </c>
      <c r="B136" t="s">
        <v>7</v>
      </c>
      <c r="C136" t="s">
        <v>8</v>
      </c>
      <c r="D136" t="s">
        <v>9</v>
      </c>
      <c r="E136" t="s">
        <v>49</v>
      </c>
      <c r="F136" t="s">
        <v>204</v>
      </c>
      <c r="G136" s="3" t="s">
        <v>414</v>
      </c>
      <c r="H136" s="2">
        <v>35</v>
      </c>
      <c r="I136" t="s">
        <v>213</v>
      </c>
      <c r="J136" t="s">
        <v>254</v>
      </c>
      <c r="L136" t="s">
        <v>221</v>
      </c>
      <c r="M136">
        <v>6</v>
      </c>
      <c r="N136" t="s">
        <v>235</v>
      </c>
      <c r="O136">
        <v>10</v>
      </c>
      <c r="P136" s="5">
        <v>3937.5</v>
      </c>
      <c r="Q136" s="8">
        <f t="shared" ca="1" si="24"/>
        <v>21</v>
      </c>
      <c r="R136" s="5">
        <f t="shared" ca="1" si="22"/>
        <v>4764.375</v>
      </c>
      <c r="S136" s="6">
        <f t="shared" ca="1" si="21"/>
        <v>61936.875</v>
      </c>
      <c r="T136" s="6">
        <f t="shared" ca="1" si="20"/>
        <v>12387.375</v>
      </c>
      <c r="U136" s="6">
        <f t="shared" ca="1" si="23"/>
        <v>74324.25</v>
      </c>
    </row>
    <row r="137" spans="1:21" x14ac:dyDescent="0.3">
      <c r="A137">
        <v>136</v>
      </c>
      <c r="B137" t="s">
        <v>22</v>
      </c>
      <c r="C137" t="s">
        <v>437</v>
      </c>
      <c r="D137" t="s">
        <v>23</v>
      </c>
      <c r="E137" t="s">
        <v>228</v>
      </c>
      <c r="F137" t="s">
        <v>229</v>
      </c>
      <c r="G137" s="3" t="s">
        <v>431</v>
      </c>
      <c r="H137" s="2">
        <v>31</v>
      </c>
      <c r="I137" t="s">
        <v>210</v>
      </c>
      <c r="J137" t="s">
        <v>273</v>
      </c>
      <c r="L137" t="s">
        <v>230</v>
      </c>
      <c r="M137">
        <v>2</v>
      </c>
      <c r="N137" t="s">
        <v>236</v>
      </c>
      <c r="P137" s="5">
        <v>1450</v>
      </c>
      <c r="R137" s="5">
        <f t="shared" si="22"/>
        <v>1450</v>
      </c>
      <c r="S137" s="6">
        <f t="shared" si="21"/>
        <v>18850</v>
      </c>
      <c r="T137" s="6">
        <f>S137*0.12</f>
        <v>2262</v>
      </c>
      <c r="U137" s="6">
        <f t="shared" si="23"/>
        <v>21112</v>
      </c>
    </row>
    <row r="138" spans="1:21" x14ac:dyDescent="0.3">
      <c r="A138">
        <v>137</v>
      </c>
      <c r="B138" t="s">
        <v>22</v>
      </c>
      <c r="C138" t="s">
        <v>8</v>
      </c>
      <c r="D138" t="s">
        <v>23</v>
      </c>
      <c r="E138" t="s">
        <v>80</v>
      </c>
      <c r="F138" t="s">
        <v>38</v>
      </c>
      <c r="G138" s="3" t="s">
        <v>432</v>
      </c>
      <c r="H138" s="2">
        <v>39</v>
      </c>
      <c r="I138" t="s">
        <v>216</v>
      </c>
      <c r="J138" t="s">
        <v>263</v>
      </c>
      <c r="L138" t="s">
        <v>221</v>
      </c>
      <c r="M138">
        <v>11</v>
      </c>
      <c r="N138" t="s">
        <v>235</v>
      </c>
      <c r="O138">
        <v>7</v>
      </c>
      <c r="P138" s="5">
        <v>3240.5</v>
      </c>
      <c r="Q138" s="8">
        <f ca="1">RANDBETWEEN(2,22)</f>
        <v>4</v>
      </c>
      <c r="R138" s="5">
        <f t="shared" ca="1" si="22"/>
        <v>3370.12</v>
      </c>
      <c r="S138" s="6">
        <f t="shared" ca="1" si="21"/>
        <v>43811.56</v>
      </c>
      <c r="T138" s="6">
        <f ca="1">S138*0.2</f>
        <v>8762.3119999999999</v>
      </c>
      <c r="U138" s="6">
        <f t="shared" ca="1" si="23"/>
        <v>52573.871999999996</v>
      </c>
    </row>
    <row r="139" spans="1:21" x14ac:dyDescent="0.3">
      <c r="A139">
        <v>138</v>
      </c>
      <c r="B139" t="s">
        <v>22</v>
      </c>
      <c r="C139" t="s">
        <v>8</v>
      </c>
      <c r="D139" t="s">
        <v>23</v>
      </c>
      <c r="E139" t="s">
        <v>118</v>
      </c>
      <c r="F139" t="s">
        <v>205</v>
      </c>
      <c r="G139" s="3" t="s">
        <v>433</v>
      </c>
      <c r="H139" s="2">
        <v>55</v>
      </c>
      <c r="I139" t="s">
        <v>213</v>
      </c>
      <c r="J139" t="s">
        <v>248</v>
      </c>
      <c r="L139" t="s">
        <v>221</v>
      </c>
      <c r="M139">
        <v>18</v>
      </c>
      <c r="N139" t="s">
        <v>236</v>
      </c>
      <c r="P139" s="5">
        <v>7800</v>
      </c>
      <c r="R139" s="5">
        <f t="shared" si="22"/>
        <v>7800</v>
      </c>
      <c r="S139" s="6">
        <f t="shared" si="21"/>
        <v>101400</v>
      </c>
      <c r="T139" s="6">
        <f>S139*0.2</f>
        <v>20280</v>
      </c>
      <c r="U139" s="6">
        <f t="shared" si="23"/>
        <v>121680</v>
      </c>
    </row>
    <row r="140" spans="1:21" x14ac:dyDescent="0.3">
      <c r="A140">
        <v>139</v>
      </c>
      <c r="B140" t="s">
        <v>22</v>
      </c>
      <c r="C140" t="s">
        <v>8</v>
      </c>
      <c r="D140" t="s">
        <v>23</v>
      </c>
      <c r="E140" t="s">
        <v>145</v>
      </c>
      <c r="F140" t="s">
        <v>206</v>
      </c>
      <c r="G140" s="3" t="s">
        <v>434</v>
      </c>
      <c r="H140" s="2">
        <v>33</v>
      </c>
      <c r="I140" t="s">
        <v>210</v>
      </c>
      <c r="J140" t="s">
        <v>274</v>
      </c>
      <c r="L140" t="s">
        <v>221</v>
      </c>
      <c r="M140">
        <v>4</v>
      </c>
      <c r="N140" t="s">
        <v>235</v>
      </c>
      <c r="O140">
        <v>12</v>
      </c>
      <c r="P140" s="5">
        <v>3240.5</v>
      </c>
      <c r="Q140" s="1">
        <v>17</v>
      </c>
      <c r="R140" s="5">
        <f t="shared" si="22"/>
        <v>3791.3849999999998</v>
      </c>
      <c r="S140" s="6">
        <f t="shared" si="21"/>
        <v>49288.004999999997</v>
      </c>
      <c r="T140" s="6">
        <f>S140*0.2</f>
        <v>9857.6010000000006</v>
      </c>
      <c r="U140" s="6">
        <f t="shared" si="23"/>
        <v>59145.606</v>
      </c>
    </row>
    <row r="141" spans="1:21" x14ac:dyDescent="0.3">
      <c r="A141">
        <v>140</v>
      </c>
      <c r="B141" t="s">
        <v>22</v>
      </c>
      <c r="C141" t="s">
        <v>8</v>
      </c>
      <c r="D141" t="s">
        <v>104</v>
      </c>
      <c r="E141" t="s">
        <v>88</v>
      </c>
      <c r="F141" t="s">
        <v>207</v>
      </c>
      <c r="G141" s="3" t="s">
        <v>435</v>
      </c>
      <c r="H141" s="2">
        <v>29</v>
      </c>
      <c r="I141" t="s">
        <v>209</v>
      </c>
      <c r="J141" t="s">
        <v>268</v>
      </c>
      <c r="K141" t="s">
        <v>219</v>
      </c>
      <c r="L141" t="s">
        <v>221</v>
      </c>
      <c r="M141">
        <v>6</v>
      </c>
      <c r="N141" t="s">
        <v>236</v>
      </c>
      <c r="P141" s="5">
        <v>8800</v>
      </c>
      <c r="R141" s="5">
        <f t="shared" si="22"/>
        <v>8800</v>
      </c>
      <c r="S141" s="6">
        <f t="shared" si="21"/>
        <v>114400</v>
      </c>
      <c r="T141" s="6">
        <f>S141*0.2</f>
        <v>22880</v>
      </c>
      <c r="U141" s="6">
        <f t="shared" si="23"/>
        <v>137280</v>
      </c>
    </row>
    <row r="142" spans="1:21" x14ac:dyDescent="0.3">
      <c r="A142">
        <v>141</v>
      </c>
      <c r="B142" t="s">
        <v>22</v>
      </c>
      <c r="C142" t="s">
        <v>8</v>
      </c>
      <c r="D142" t="s">
        <v>104</v>
      </c>
      <c r="E142" t="s">
        <v>275</v>
      </c>
      <c r="F142" t="s">
        <v>276</v>
      </c>
      <c r="G142" s="3" t="s">
        <v>277</v>
      </c>
      <c r="H142" s="2">
        <f>24+25</f>
        <v>49</v>
      </c>
      <c r="I142" t="s">
        <v>278</v>
      </c>
      <c r="J142" t="s">
        <v>279</v>
      </c>
      <c r="K142" t="s">
        <v>219</v>
      </c>
      <c r="L142" t="s">
        <v>221</v>
      </c>
      <c r="M142">
        <v>24</v>
      </c>
      <c r="N142" t="s">
        <v>236</v>
      </c>
      <c r="P142" s="5">
        <v>30000</v>
      </c>
      <c r="R142" s="5">
        <f t="shared" si="22"/>
        <v>30000</v>
      </c>
      <c r="S142" s="6">
        <f t="shared" si="21"/>
        <v>390000</v>
      </c>
      <c r="T142" s="6">
        <v>0</v>
      </c>
      <c r="U142" s="6">
        <f t="shared" si="23"/>
        <v>390000</v>
      </c>
    </row>
    <row r="143" spans="1:21" x14ac:dyDescent="0.3">
      <c r="A143">
        <v>142</v>
      </c>
      <c r="B143" t="s">
        <v>7</v>
      </c>
      <c r="C143" t="s">
        <v>8</v>
      </c>
      <c r="D143" t="s">
        <v>12</v>
      </c>
      <c r="E143" t="s">
        <v>280</v>
      </c>
      <c r="F143" t="s">
        <v>276</v>
      </c>
      <c r="G143" s="3" t="s">
        <v>277</v>
      </c>
      <c r="H143" s="2">
        <v>49</v>
      </c>
      <c r="I143" t="s">
        <v>278</v>
      </c>
      <c r="J143" t="s">
        <v>279</v>
      </c>
      <c r="K143" t="s">
        <v>219</v>
      </c>
      <c r="L143" t="s">
        <v>221</v>
      </c>
      <c r="M143">
        <v>24</v>
      </c>
      <c r="N143" t="s">
        <v>236</v>
      </c>
      <c r="P143" s="5">
        <v>30000</v>
      </c>
      <c r="R143" s="5">
        <f t="shared" si="22"/>
        <v>30000</v>
      </c>
      <c r="S143" s="6">
        <f t="shared" si="21"/>
        <v>390000</v>
      </c>
      <c r="T143" s="6">
        <v>0</v>
      </c>
      <c r="U143" s="6">
        <f t="shared" si="23"/>
        <v>390000</v>
      </c>
    </row>
    <row r="144" spans="1:21" x14ac:dyDescent="0.3">
      <c r="A144">
        <v>143</v>
      </c>
      <c r="B144" t="s">
        <v>7</v>
      </c>
      <c r="C144" t="s">
        <v>8</v>
      </c>
      <c r="D144" t="s">
        <v>104</v>
      </c>
      <c r="E144" t="s">
        <v>281</v>
      </c>
      <c r="F144" t="s">
        <v>282</v>
      </c>
      <c r="G144" s="3" t="s">
        <v>283</v>
      </c>
      <c r="H144" s="2">
        <v>33</v>
      </c>
      <c r="I144" t="s">
        <v>278</v>
      </c>
      <c r="J144" t="s">
        <v>284</v>
      </c>
      <c r="L144" t="s">
        <v>221</v>
      </c>
      <c r="M144">
        <v>7</v>
      </c>
      <c r="N144" t="s">
        <v>236</v>
      </c>
      <c r="P144" s="5">
        <v>6500</v>
      </c>
      <c r="R144" s="5">
        <f t="shared" si="22"/>
        <v>6500</v>
      </c>
      <c r="S144" s="6">
        <f t="shared" si="21"/>
        <v>84500</v>
      </c>
      <c r="T144" s="6">
        <f t="shared" ref="T144:T153" si="25">S144*0.2</f>
        <v>16900</v>
      </c>
      <c r="U144" s="6">
        <f t="shared" si="23"/>
        <v>101400</v>
      </c>
    </row>
    <row r="145" spans="1:21" x14ac:dyDescent="0.3">
      <c r="A145">
        <v>144</v>
      </c>
      <c r="B145" t="s">
        <v>7</v>
      </c>
      <c r="C145" t="s">
        <v>8</v>
      </c>
      <c r="D145" t="s">
        <v>9</v>
      </c>
      <c r="E145" t="s">
        <v>285</v>
      </c>
      <c r="F145" t="s">
        <v>286</v>
      </c>
      <c r="G145" s="3" t="s">
        <v>287</v>
      </c>
      <c r="H145" s="2">
        <v>32</v>
      </c>
      <c r="I145" t="s">
        <v>210</v>
      </c>
      <c r="J145" t="s">
        <v>288</v>
      </c>
      <c r="K145" t="s">
        <v>219</v>
      </c>
      <c r="L145" t="s">
        <v>221</v>
      </c>
      <c r="M145">
        <v>5</v>
      </c>
      <c r="N145" t="s">
        <v>236</v>
      </c>
      <c r="P145" s="5">
        <v>13000</v>
      </c>
      <c r="R145" s="5">
        <f t="shared" si="22"/>
        <v>13000</v>
      </c>
      <c r="S145" s="6">
        <f t="shared" si="21"/>
        <v>169000</v>
      </c>
      <c r="T145" s="6">
        <f t="shared" si="25"/>
        <v>33800</v>
      </c>
      <c r="U145" s="6">
        <f t="shared" si="23"/>
        <v>202800</v>
      </c>
    </row>
    <row r="146" spans="1:21" x14ac:dyDescent="0.3">
      <c r="A146">
        <v>145</v>
      </c>
      <c r="B146" t="s">
        <v>22</v>
      </c>
      <c r="C146" t="s">
        <v>8</v>
      </c>
      <c r="D146" t="s">
        <v>23</v>
      </c>
      <c r="E146" t="s">
        <v>289</v>
      </c>
      <c r="F146" t="s">
        <v>290</v>
      </c>
      <c r="G146" s="3" t="s">
        <v>291</v>
      </c>
      <c r="H146" s="2">
        <v>35</v>
      </c>
      <c r="I146" t="s">
        <v>211</v>
      </c>
      <c r="J146" t="s">
        <v>294</v>
      </c>
      <c r="K146" t="s">
        <v>219</v>
      </c>
      <c r="L146" t="s">
        <v>221</v>
      </c>
      <c r="M146">
        <v>8</v>
      </c>
      <c r="N146" t="s">
        <v>236</v>
      </c>
      <c r="P146" s="5">
        <v>9000</v>
      </c>
      <c r="R146" s="5">
        <f t="shared" si="22"/>
        <v>9000</v>
      </c>
      <c r="S146" s="6">
        <f t="shared" si="21"/>
        <v>117000</v>
      </c>
      <c r="T146" s="6">
        <f t="shared" si="25"/>
        <v>23400</v>
      </c>
      <c r="U146" s="6">
        <f t="shared" si="23"/>
        <v>140400</v>
      </c>
    </row>
    <row r="147" spans="1:21" x14ac:dyDescent="0.3">
      <c r="A147">
        <v>146</v>
      </c>
      <c r="B147" t="s">
        <v>22</v>
      </c>
      <c r="C147" t="s">
        <v>8</v>
      </c>
      <c r="D147" t="s">
        <v>23</v>
      </c>
      <c r="E147" t="s">
        <v>295</v>
      </c>
      <c r="F147" t="s">
        <v>296</v>
      </c>
      <c r="G147" s="3" t="s">
        <v>297</v>
      </c>
      <c r="H147" s="2">
        <v>40</v>
      </c>
      <c r="I147" t="s">
        <v>292</v>
      </c>
      <c r="J147" t="s">
        <v>293</v>
      </c>
      <c r="L147" t="s">
        <v>221</v>
      </c>
      <c r="M147">
        <v>7</v>
      </c>
      <c r="N147" t="s">
        <v>236</v>
      </c>
      <c r="P147" s="5">
        <v>7800</v>
      </c>
      <c r="R147" s="5">
        <f t="shared" si="22"/>
        <v>7800</v>
      </c>
      <c r="S147" s="6">
        <f t="shared" si="21"/>
        <v>101400</v>
      </c>
      <c r="T147" s="6">
        <f t="shared" si="25"/>
        <v>20280</v>
      </c>
      <c r="U147" s="6">
        <f t="shared" si="23"/>
        <v>121680</v>
      </c>
    </row>
    <row r="148" spans="1:21" x14ac:dyDescent="0.3">
      <c r="A148">
        <v>147</v>
      </c>
      <c r="B148" t="s">
        <v>7</v>
      </c>
      <c r="C148" t="s">
        <v>8</v>
      </c>
      <c r="D148" t="s">
        <v>12</v>
      </c>
      <c r="E148" t="s">
        <v>298</v>
      </c>
      <c r="F148" t="s">
        <v>299</v>
      </c>
      <c r="G148" s="3" t="s">
        <v>300</v>
      </c>
      <c r="H148" s="2">
        <v>31</v>
      </c>
      <c r="I148" t="s">
        <v>278</v>
      </c>
      <c r="J148" t="s">
        <v>284</v>
      </c>
      <c r="L148" t="s">
        <v>221</v>
      </c>
      <c r="M148">
        <v>6</v>
      </c>
      <c r="N148" t="s">
        <v>236</v>
      </c>
      <c r="P148" s="5">
        <v>6600</v>
      </c>
      <c r="R148" s="5">
        <f t="shared" si="22"/>
        <v>6600</v>
      </c>
      <c r="S148" s="6">
        <f t="shared" ref="S148:S179" si="26">R148*13</f>
        <v>85800</v>
      </c>
      <c r="T148" s="6">
        <f t="shared" si="25"/>
        <v>17160</v>
      </c>
      <c r="U148" s="6">
        <f t="shared" si="23"/>
        <v>102960</v>
      </c>
    </row>
    <row r="149" spans="1:21" x14ac:dyDescent="0.3">
      <c r="A149">
        <v>148</v>
      </c>
      <c r="B149" t="s">
        <v>22</v>
      </c>
      <c r="C149" t="s">
        <v>8</v>
      </c>
      <c r="D149" t="s">
        <v>104</v>
      </c>
      <c r="E149" t="s">
        <v>301</v>
      </c>
      <c r="F149" t="s">
        <v>302</v>
      </c>
      <c r="G149" s="3" t="s">
        <v>303</v>
      </c>
      <c r="H149" s="2">
        <v>41</v>
      </c>
      <c r="I149" t="s">
        <v>209</v>
      </c>
      <c r="J149" t="s">
        <v>304</v>
      </c>
      <c r="K149" t="s">
        <v>219</v>
      </c>
      <c r="L149" t="s">
        <v>221</v>
      </c>
      <c r="M149">
        <v>11</v>
      </c>
      <c r="N149" t="s">
        <v>236</v>
      </c>
      <c r="P149" s="5">
        <v>11500</v>
      </c>
      <c r="R149" s="5">
        <f t="shared" si="22"/>
        <v>11500</v>
      </c>
      <c r="S149" s="6">
        <f t="shared" si="26"/>
        <v>149500</v>
      </c>
      <c r="T149" s="6">
        <f t="shared" si="25"/>
        <v>29900</v>
      </c>
      <c r="U149" s="6">
        <f t="shared" si="23"/>
        <v>179400</v>
      </c>
    </row>
    <row r="150" spans="1:21" x14ac:dyDescent="0.3">
      <c r="A150">
        <v>149</v>
      </c>
      <c r="B150" t="s">
        <v>7</v>
      </c>
      <c r="C150" t="s">
        <v>8</v>
      </c>
      <c r="D150" t="s">
        <v>12</v>
      </c>
      <c r="E150" t="s">
        <v>305</v>
      </c>
      <c r="F150" t="s">
        <v>306</v>
      </c>
      <c r="G150" s="3" t="s">
        <v>307</v>
      </c>
      <c r="H150" s="2">
        <v>39</v>
      </c>
      <c r="I150" t="s">
        <v>213</v>
      </c>
      <c r="J150" t="s">
        <v>308</v>
      </c>
      <c r="L150" t="s">
        <v>221</v>
      </c>
      <c r="M150">
        <v>12</v>
      </c>
      <c r="N150" t="s">
        <v>236</v>
      </c>
      <c r="P150" s="5">
        <v>10000</v>
      </c>
      <c r="R150" s="5">
        <f t="shared" si="22"/>
        <v>10000</v>
      </c>
      <c r="S150" s="6">
        <f t="shared" si="26"/>
        <v>130000</v>
      </c>
      <c r="T150" s="6">
        <f t="shared" si="25"/>
        <v>26000</v>
      </c>
      <c r="U150" s="6">
        <f t="shared" si="23"/>
        <v>156000</v>
      </c>
    </row>
    <row r="151" spans="1:21" x14ac:dyDescent="0.3">
      <c r="A151">
        <v>150</v>
      </c>
      <c r="B151" t="s">
        <v>22</v>
      </c>
      <c r="C151" t="s">
        <v>8</v>
      </c>
      <c r="D151" t="s">
        <v>104</v>
      </c>
      <c r="E151" t="s">
        <v>309</v>
      </c>
      <c r="F151" t="s">
        <v>310</v>
      </c>
      <c r="G151" s="3" t="s">
        <v>311</v>
      </c>
      <c r="H151" s="2">
        <v>38</v>
      </c>
      <c r="I151" t="s">
        <v>214</v>
      </c>
      <c r="J151" t="s">
        <v>312</v>
      </c>
      <c r="L151" t="s">
        <v>221</v>
      </c>
      <c r="M151">
        <v>5</v>
      </c>
      <c r="N151" t="s">
        <v>236</v>
      </c>
      <c r="P151" s="5">
        <v>10000</v>
      </c>
      <c r="R151" s="5">
        <f t="shared" si="22"/>
        <v>10000</v>
      </c>
      <c r="S151" s="6">
        <f t="shared" si="26"/>
        <v>130000</v>
      </c>
      <c r="T151" s="6">
        <f t="shared" si="25"/>
        <v>26000</v>
      </c>
      <c r="U151" s="6">
        <f t="shared" si="23"/>
        <v>156000</v>
      </c>
    </row>
    <row r="152" spans="1:21" x14ac:dyDescent="0.3">
      <c r="A152">
        <v>151</v>
      </c>
      <c r="B152" t="s">
        <v>22</v>
      </c>
      <c r="C152" t="s">
        <v>8</v>
      </c>
      <c r="D152" t="s">
        <v>23</v>
      </c>
      <c r="E152" t="s">
        <v>313</v>
      </c>
      <c r="F152" t="s">
        <v>314</v>
      </c>
      <c r="G152" s="3" t="s">
        <v>315</v>
      </c>
      <c r="H152" s="2">
        <v>55</v>
      </c>
      <c r="I152" t="s">
        <v>216</v>
      </c>
      <c r="J152" t="s">
        <v>316</v>
      </c>
      <c r="K152" t="s">
        <v>219</v>
      </c>
      <c r="L152" t="s">
        <v>221</v>
      </c>
      <c r="M152">
        <v>13</v>
      </c>
      <c r="N152" t="s">
        <v>236</v>
      </c>
      <c r="P152" s="5">
        <v>12000</v>
      </c>
      <c r="R152" s="5">
        <f t="shared" si="22"/>
        <v>12000</v>
      </c>
      <c r="S152" s="6">
        <f t="shared" si="26"/>
        <v>156000</v>
      </c>
      <c r="T152" s="6">
        <f t="shared" si="25"/>
        <v>31200</v>
      </c>
      <c r="U152" s="6">
        <f t="shared" si="23"/>
        <v>187200</v>
      </c>
    </row>
    <row r="153" spans="1:21" x14ac:dyDescent="0.3">
      <c r="A153">
        <v>152</v>
      </c>
      <c r="B153" t="s">
        <v>22</v>
      </c>
      <c r="C153" t="s">
        <v>8</v>
      </c>
      <c r="D153" t="s">
        <v>23</v>
      </c>
      <c r="E153" t="s">
        <v>317</v>
      </c>
      <c r="F153" t="s">
        <v>318</v>
      </c>
      <c r="G153" s="3" t="s">
        <v>319</v>
      </c>
      <c r="H153" s="2">
        <v>42</v>
      </c>
      <c r="I153" t="s">
        <v>215</v>
      </c>
      <c r="J153" t="s">
        <v>320</v>
      </c>
      <c r="K153" t="s">
        <v>219</v>
      </c>
      <c r="L153" t="s">
        <v>221</v>
      </c>
      <c r="M153">
        <v>24</v>
      </c>
      <c r="N153" t="s">
        <v>236</v>
      </c>
      <c r="P153" s="5">
        <v>10000</v>
      </c>
      <c r="R153" s="5">
        <f t="shared" si="22"/>
        <v>10000</v>
      </c>
      <c r="S153" s="6">
        <f t="shared" si="26"/>
        <v>130000</v>
      </c>
      <c r="T153" s="6">
        <f t="shared" si="25"/>
        <v>26000</v>
      </c>
      <c r="U153" s="6">
        <f t="shared" si="23"/>
        <v>156000</v>
      </c>
    </row>
  </sheetData>
  <autoFilter ref="A1:U1" xr:uid="{00000000-0001-0000-0000-000000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Thomisch, Marco</dc:creator>
  <cp:lastModifiedBy>Thomisch, Marco</cp:lastModifiedBy>
  <dcterms:created xsi:type="dcterms:W3CDTF">2022-10-20T13:59:40Z</dcterms:created>
  <dcterms:modified xsi:type="dcterms:W3CDTF">2023-10-18T21:06:59Z</dcterms:modified>
</cp:coreProperties>
</file>

<file path=docProps/core0.xml><?xml version="1.0" encoding="utf-8"?>
<cp:coreProperties xmlns:cp="http://schemas.openxmlformats.org/package/2006/metadata/core-properties" xmlns:dcmitype="http://purl.org/dc/dcmitype/" xmlns:dcterms="http://purl.org/dc/terms/" xmlns:xsi="http://www.w3.org/2001/XMLSchema-instance">
  <dcterms:created xsi:type="dcterms:W3CDTF">2022-10-20T08:48:23-05:00</dcterms:created>
  <dcterms:modified xsi:type="dcterms:W3CDTF">2022-10-20T08:48:23-05:00</dcterms:modified>
  <cp:revision>0</cp:revision>
</cp:coreProperties>
</file>